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455" firstSheet="4" activeTab="4"/>
  </bookViews>
  <sheets>
    <sheet name="0000" sheetId="1" state="veryHidden" r:id="rId1"/>
    <sheet name="1000" sheetId="2" state="veryHidden" r:id="rId2"/>
    <sheet name="2000" sheetId="3" state="veryHidden" r:id="rId3"/>
    <sheet name="3000" sheetId="4" state="veryHidden" r:id="rId4"/>
    <sheet name="Pay pg 1 Application" sheetId="5" r:id="rId5"/>
    <sheet name="PAY pg 2 Schedule of Values" sheetId="6" r:id="rId6"/>
  </sheets>
  <definedNames>
    <definedName name="_xlnm.Print_Area" localSheetId="4">'Pay pg 1 Application'!$A$1:$M$47</definedName>
    <definedName name="_xlnm.Print_Area" localSheetId="5">'PAY pg 2 Schedule of Values'!$A$1:$J$29</definedName>
    <definedName name="_xlnm.Print_Titles" localSheetId="5">'PAY pg 2 Schedule of Values'!$1:$6</definedName>
  </definedNames>
  <calcPr fullCalcOnLoad="1"/>
</workbook>
</file>

<file path=xl/sharedStrings.xml><?xml version="1.0" encoding="utf-8"?>
<sst xmlns="http://schemas.openxmlformats.org/spreadsheetml/2006/main" count="130" uniqueCount="114">
  <si>
    <t>APPLICATION AND CERTIFICATE FOR PAYMENT</t>
  </si>
  <si>
    <t>A</t>
  </si>
  <si>
    <t>B</t>
  </si>
  <si>
    <t>C</t>
  </si>
  <si>
    <t>D</t>
  </si>
  <si>
    <t>E</t>
  </si>
  <si>
    <t>F</t>
  </si>
  <si>
    <t>G</t>
  </si>
  <si>
    <t xml:space="preserve"> </t>
  </si>
  <si>
    <t>H</t>
  </si>
  <si>
    <t>I</t>
  </si>
  <si>
    <t>ITEM</t>
  </si>
  <si>
    <t>DESCRIPTION</t>
  </si>
  <si>
    <t>SCHEDULED</t>
  </si>
  <si>
    <t>PREVIOUS</t>
  </si>
  <si>
    <t>THIS</t>
  </si>
  <si>
    <t>MATERIALS</t>
  </si>
  <si>
    <t xml:space="preserve">TOTAL COMPLETED </t>
  </si>
  <si>
    <t xml:space="preserve">BALANCE </t>
  </si>
  <si>
    <t>NO</t>
  </si>
  <si>
    <t>OF WORK</t>
  </si>
  <si>
    <t>BUDGET</t>
  </si>
  <si>
    <t>APPLICATION</t>
  </si>
  <si>
    <t>PERIOD</t>
  </si>
  <si>
    <t>STORED</t>
  </si>
  <si>
    <t>TO DATE</t>
  </si>
  <si>
    <t>%</t>
  </si>
  <si>
    <t>TO FINISH</t>
  </si>
  <si>
    <t>RETAINAGE</t>
  </si>
  <si>
    <t>TOTALS</t>
  </si>
  <si>
    <t>AIA DOCUMENT G702</t>
  </si>
  <si>
    <t>PAGE ONE OF TWO PAGES</t>
  </si>
  <si>
    <t xml:space="preserve">      Distribution to:</t>
  </si>
  <si>
    <t>FROM:</t>
  </si>
  <si>
    <t>PROJECT NO:</t>
  </si>
  <si>
    <t>Application is made for Payment, as shown below, in connection with the Contract.</t>
  </si>
  <si>
    <t>Continuation Sheet, AIA Document G703, is attached.</t>
  </si>
  <si>
    <t xml:space="preserve">  CHANGE ORDER SUMMARY</t>
  </si>
  <si>
    <t xml:space="preserve">ORIGINAL CONTRACT SUM  . . . . . . . . . . . . . . . . . . . . . . . . . . . . . . . . . </t>
  </si>
  <si>
    <t>$</t>
  </si>
  <si>
    <t xml:space="preserve">  Change Orders approved in</t>
  </si>
  <si>
    <t>ADDITIONS</t>
  </si>
  <si>
    <t>DEDUCTIONS</t>
  </si>
  <si>
    <t xml:space="preserve">Net change by Change Order   . . . . . . . . . . . . . . . . . . . . . . . . . . . . . . . </t>
  </si>
  <si>
    <t xml:space="preserve">  previous months by Owner</t>
  </si>
  <si>
    <t>CONTRACT SUM TO DATE (Line 1+2)   . . . . . . . . . . . . . . . . . . . . . . . . . . . . .</t>
  </si>
  <si>
    <t xml:space="preserve">TOTAL  </t>
  </si>
  <si>
    <t xml:space="preserve">TOTAL COMPLETED &amp; STORED TO DATE   . . . . . . . . . . . . . . . . . . . . . . . . . . </t>
  </si>
  <si>
    <t xml:space="preserve">  Approved this Month</t>
  </si>
  <si>
    <t xml:space="preserve">  (Column D+E on G703)</t>
  </si>
  <si>
    <t>Number</t>
  </si>
  <si>
    <t>Date Approved</t>
  </si>
  <si>
    <t>RETAINAGE:</t>
  </si>
  <si>
    <t>a.</t>
  </si>
  <si>
    <t>of Completed Work</t>
  </si>
  <si>
    <t>b.</t>
  </si>
  <si>
    <t>of Stored Material</t>
  </si>
  <si>
    <t xml:space="preserve">  (Column F on G703)</t>
  </si>
  <si>
    <t>Total Retainage (Line 5a+5b or</t>
  </si>
  <si>
    <t xml:space="preserve">TOTALS  </t>
  </si>
  <si>
    <t xml:space="preserve">  Total in Column I of G703)   . . . . . . . . . . . . . . . . . . . . . . . . . . . . </t>
  </si>
  <si>
    <t xml:space="preserve">  Net change by Change Orders</t>
  </si>
  <si>
    <t xml:space="preserve">TOTAL EARNED LESS RETAINAGE     . . . . . . . . . . . . . . . . . . . . . . . . . . . . . . . </t>
  </si>
  <si>
    <t>The undersigned Contractor certifies that to the best of the Contractor's knowledge,</t>
  </si>
  <si>
    <t xml:space="preserve">  (Line 4 less Line 5 Total)</t>
  </si>
  <si>
    <t>information and belief the Work covered by this Application for Payment has been</t>
  </si>
  <si>
    <t>LESS PREVIOUS CERTIFICATES FOR</t>
  </si>
  <si>
    <t>completed in accordance with the Contract Documents, that all amounts have been</t>
  </si>
  <si>
    <t xml:space="preserve">  PAYMENT (Line 6 from prior Certificate)   . . . . . . . . . . . . . . . . . . </t>
  </si>
  <si>
    <t>paid by Contractor for Work for which previous Certificates for Payment were</t>
  </si>
  <si>
    <t>CURRENT PAYMENT DUE   . . . . . . . . . . . . . . . . . . . . . . . . . . . . . .</t>
  </si>
  <si>
    <t>issued and payments received from Owner, and that current payment shown</t>
  </si>
  <si>
    <t>BALANCE TO FINISH, PLUS RETAINAGE   . . . . . . . . . . . . . . . . . . . . . . . . . . . . . .</t>
  </si>
  <si>
    <t>herein is now due.</t>
  </si>
  <si>
    <t xml:space="preserve">  (Line 3 less Line 6l)</t>
  </si>
  <si>
    <t>State of:</t>
  </si>
  <si>
    <t>County of:</t>
  </si>
  <si>
    <t>CONTRACTOR:</t>
  </si>
  <si>
    <t xml:space="preserve">Subscribed and sworn to before me this </t>
  </si>
  <si>
    <t>Notary Public:</t>
  </si>
  <si>
    <t>By:</t>
  </si>
  <si>
    <t>Date:</t>
  </si>
  <si>
    <t>My Commission expires:</t>
  </si>
  <si>
    <t xml:space="preserve">AMOUNT CERTIFIED . . . . . . . . . . . . . . . . . . . . . . . . . . . . . . . . . . . . . </t>
  </si>
  <si>
    <t>(Attached explanation if amount certified differs from the amount applied for.)</t>
  </si>
  <si>
    <t>ARCHITECT:</t>
  </si>
  <si>
    <t xml:space="preserve">Date:  </t>
  </si>
  <si>
    <t>best of the Architect's knowledge, information and belief the Work has progressed as</t>
  </si>
  <si>
    <t>This Certificate is not negotiable, The AMOUNT CERTIFIED is payable only to the</t>
  </si>
  <si>
    <t>indicated, the quality of the Work is in accordance with the Contract Documents, and</t>
  </si>
  <si>
    <t>Contractor named herein. Issuance, payment and acceptance of payment are without</t>
  </si>
  <si>
    <t>the Contractor is entitled to payment of the AMOUNT CERTIFIED.</t>
  </si>
  <si>
    <t>prejudice to any rights of the Owner or Contractor under this Contract.</t>
  </si>
  <si>
    <t>AIA DOCUMENT G702 * APPLICATION AND CERTIFICATION FOR PAYMENT * MAY 1983 EDITION</t>
  </si>
  <si>
    <t>THE AMERICAN INSTITUTE OF ARCHITECTS, 1715 NEW YORK AVENUE, NW., WASHINGTON D.C.</t>
  </si>
  <si>
    <t>G702-1983</t>
  </si>
  <si>
    <t>TO :</t>
  </si>
  <si>
    <t>In accordance with the Contract Documents, based on on-site observations and the data comprising</t>
  </si>
  <si>
    <t>the above application, the Architect certifies to the Owner that to the best of the Architect's knowledge</t>
  </si>
  <si>
    <t>Gilmore Construction Corporation</t>
  </si>
  <si>
    <t>Denver, CO  80239</t>
  </si>
  <si>
    <t xml:space="preserve">CONTRACT DATE:  </t>
  </si>
  <si>
    <t xml:space="preserve">          CONTRACTOR</t>
  </si>
  <si>
    <t xml:space="preserve">     XX       ARCHITECT  </t>
  </si>
  <si>
    <t xml:space="preserve">     XX       OWNER     </t>
  </si>
  <si>
    <t xml:space="preserve">APPLICATION NO:  </t>
  </si>
  <si>
    <t xml:space="preserve">PERIOD TO: </t>
  </si>
  <si>
    <t xml:space="preserve">       day of</t>
  </si>
  <si>
    <t>APPLICATION DATE:</t>
  </si>
  <si>
    <t xml:space="preserve">PERIOD ENDING: </t>
  </si>
  <si>
    <t>4949 Iornton Street</t>
  </si>
  <si>
    <t xml:space="preserve">PROJECT: </t>
  </si>
  <si>
    <t xml:space="preserve">PAY APPLICATION NO:   </t>
  </si>
  <si>
    <t xml:space="preserve">PROJECT NAME / ADDRESS: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</si>
</sst>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mm/dd/yy"/>
    <numFmt numFmtId="166" formatCode="_-* #,##0\ &quot;F&quot;_-;\-* #,##0\ &quot;F&quot;_-;_-* &quot;-&quot;\ &quot;F&quot;_-;_-@_-"/>
    <numFmt numFmtId="167" formatCode="_-* #,##0.00\ &quot;F&quot;_-;\-* #,##0.00\ &quot;F&quot;_-;_-* &quot;-&quot;??\ &quot;F&quot;_-;_-@_-"/>
    <numFmt numFmtId="168" formatCode="0.000&quot;  &quot;"/>
    <numFmt numFmtId="169" formatCode="[&lt;=1]\ 0.0%;[Red][&gt;1]\ \ \ \ 0.0%;General"/>
    <numFmt numFmtId="170" formatCode="[&lt;=1]\ 0.00%;[Red][&gt;1]\ \ \ \ 0.00%;General"/>
    <numFmt numFmtId="171" formatCode="&quot;$&quot;#,##0_);&quot;\&quot;&quot;\&quot;&quot;\&quot;&quot;\&quot;\(&quot;$&quot;#,##0&quot;\&quot;&quot;\&quot;&quot;\&quot;&quot;\&quot;\)"/>
  </numFmts>
  <fonts count="8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5"/>
      <name val="Times New Roman"/>
      <family val="1"/>
    </font>
    <font>
      <b/>
      <i/>
      <sz val="14"/>
      <name val="Times New Roman"/>
      <family val="1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sz val="10"/>
      <name val="System"/>
      <family val="2"/>
    </font>
    <font>
      <b/>
      <sz val="12"/>
      <color indexed="16"/>
      <name val="Courier"/>
      <family val="3"/>
    </font>
    <font>
      <b/>
      <sz val="12"/>
      <color indexed="18"/>
      <name val="Courier"/>
      <family val="3"/>
    </font>
    <font>
      <b/>
      <sz val="10"/>
      <name val="System"/>
      <family val="2"/>
    </font>
    <font>
      <b/>
      <sz val="10"/>
      <name val="Helv"/>
      <family val="0"/>
    </font>
    <font>
      <b/>
      <sz val="8"/>
      <name val="Helv"/>
      <family val="0"/>
    </font>
    <font>
      <sz val="12"/>
      <name val="Times New Roman"/>
      <family val="1"/>
    </font>
    <font>
      <sz val="8"/>
      <name val="System"/>
      <family val="2"/>
    </font>
    <font>
      <b/>
      <sz val="8"/>
      <color indexed="16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b/>
      <sz val="15"/>
      <name val="Arial Narrow"/>
      <family val="2"/>
    </font>
    <font>
      <b/>
      <i/>
      <sz val="14"/>
      <name val="Arial Narrow"/>
      <family val="2"/>
    </font>
    <font>
      <b/>
      <sz val="12"/>
      <color indexed="16"/>
      <name val="Arial Narrow"/>
      <family val="2"/>
    </font>
    <font>
      <b/>
      <sz val="12"/>
      <name val="Arial Narrow"/>
      <family val="2"/>
    </font>
    <font>
      <b/>
      <sz val="12"/>
      <color indexed="18"/>
      <name val="Arial Narrow"/>
      <family val="2"/>
    </font>
    <font>
      <b/>
      <sz val="9"/>
      <color indexed="16"/>
      <name val="Arial Narrow"/>
      <family val="2"/>
    </font>
    <font>
      <b/>
      <sz val="10"/>
      <color indexed="18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darkGray">
        <fgColor indexed="9"/>
        <bgColor indexed="10"/>
      </patternFill>
    </fill>
    <fill>
      <patternFill patternType="mediumGray">
        <fgColor indexed="9"/>
        <bgColor indexed="12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14" fillId="0" borderId="1">
      <alignment/>
      <protection/>
    </xf>
    <xf numFmtId="0" fontId="19" fillId="27" borderId="1">
      <alignment/>
      <protection/>
    </xf>
    <xf numFmtId="0" fontId="19" fillId="28" borderId="1">
      <alignment/>
      <protection/>
    </xf>
    <xf numFmtId="0" fontId="67" fillId="29" borderId="2" applyNumberFormat="0" applyAlignment="0" applyProtection="0"/>
    <xf numFmtId="0" fontId="68" fillId="30" borderId="3" applyNumberFormat="0" applyAlignment="0" applyProtection="0"/>
    <xf numFmtId="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168" fontId="25" fillId="0" borderId="0">
      <alignment/>
      <protection/>
    </xf>
    <xf numFmtId="8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66" fontId="25" fillId="0" borderId="0">
      <alignment/>
      <protection/>
    </xf>
    <xf numFmtId="14" fontId="25" fillId="0" borderId="0">
      <alignment/>
      <protection/>
    </xf>
    <xf numFmtId="2" fontId="25" fillId="0" borderId="0">
      <alignment/>
      <protection/>
    </xf>
    <xf numFmtId="167" fontId="25" fillId="0" borderId="0">
      <alignment/>
      <protection/>
    </xf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38" fontId="26" fillId="32" borderId="0" applyNumberFormat="0" applyBorder="0" applyAlignment="0" applyProtection="0"/>
    <xf numFmtId="0" fontId="27" fillId="0" borderId="4" applyNumberFormat="0" applyAlignment="0" applyProtection="0"/>
    <xf numFmtId="0" fontId="27" fillId="0" borderId="5">
      <alignment horizontal="left" vertical="center"/>
      <protection/>
    </xf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74" fillId="33" borderId="2" applyNumberFormat="0" applyAlignment="0" applyProtection="0"/>
    <xf numFmtId="10" fontId="26" fillId="32" borderId="1" applyNumberFormat="0" applyBorder="0" applyAlignment="0" applyProtection="0"/>
    <xf numFmtId="0" fontId="75" fillId="0" borderId="9" applyNumberFormat="0" applyFill="0" applyAlignment="0" applyProtection="0"/>
    <xf numFmtId="0" fontId="76" fillId="34" borderId="0" applyNumberFormat="0" applyBorder="0" applyAlignment="0" applyProtection="0"/>
    <xf numFmtId="171" fontId="25" fillId="0" borderId="0">
      <alignment/>
      <protection/>
    </xf>
    <xf numFmtId="0" fontId="14" fillId="0" borderId="0">
      <alignment/>
      <protection/>
    </xf>
    <xf numFmtId="0" fontId="0" fillId="35" borderId="10" applyNumberFormat="0" applyFont="0" applyAlignment="0" applyProtection="0"/>
    <xf numFmtId="0" fontId="77" fillId="29" borderId="11" applyNumberFormat="0" applyAlignment="0" applyProtection="0"/>
    <xf numFmtId="169" fontId="25" fillId="0" borderId="0">
      <alignment/>
      <protection/>
    </xf>
    <xf numFmtId="170" fontId="25" fillId="0" borderId="0">
      <alignment/>
      <protection/>
    </xf>
    <xf numFmtId="9" fontId="0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2" applyNumberFormat="0" applyFill="0" applyAlignment="0" applyProtection="0"/>
    <xf numFmtId="0" fontId="8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7" fillId="0" borderId="13" xfId="71" applyNumberFormat="1" applyFont="1" applyBorder="1">
      <alignment/>
      <protection/>
    </xf>
    <xf numFmtId="0" fontId="5" fillId="0" borderId="13" xfId="71" applyFont="1" applyBorder="1">
      <alignment/>
      <protection/>
    </xf>
    <xf numFmtId="0" fontId="8" fillId="0" borderId="13" xfId="71" applyFont="1" applyBorder="1" applyAlignment="1">
      <alignment horizontal="left"/>
      <protection/>
    </xf>
    <xf numFmtId="0" fontId="8" fillId="0" borderId="13" xfId="71" applyFont="1" applyBorder="1" applyAlignment="1">
      <alignment horizontal="right"/>
      <protection/>
    </xf>
    <xf numFmtId="0" fontId="4" fillId="0" borderId="13" xfId="71" applyFont="1" applyBorder="1">
      <alignment/>
      <protection/>
    </xf>
    <xf numFmtId="0" fontId="6" fillId="0" borderId="13" xfId="71" applyFont="1" applyBorder="1" applyAlignment="1">
      <alignment horizontal="right"/>
      <protection/>
    </xf>
    <xf numFmtId="0" fontId="15" fillId="0" borderId="0" xfId="71" applyFont="1">
      <alignment/>
      <protection/>
    </xf>
    <xf numFmtId="0" fontId="4" fillId="0" borderId="0" xfId="71" applyNumberFormat="1" applyFont="1">
      <alignment/>
      <protection/>
    </xf>
    <xf numFmtId="0" fontId="4" fillId="0" borderId="0" xfId="71" applyFont="1">
      <alignment/>
      <protection/>
    </xf>
    <xf numFmtId="0" fontId="5" fillId="0" borderId="0" xfId="71" applyFont="1">
      <alignment/>
      <protection/>
    </xf>
    <xf numFmtId="9" fontId="5" fillId="0" borderId="0" xfId="71" applyNumberFormat="1" applyFont="1" applyAlignment="1">
      <alignment horizontal="right"/>
      <protection/>
    </xf>
    <xf numFmtId="1" fontId="9" fillId="0" borderId="0" xfId="71" applyNumberFormat="1" applyFont="1">
      <alignment/>
      <protection/>
    </xf>
    <xf numFmtId="0" fontId="4" fillId="0" borderId="0" xfId="71" applyFont="1" applyAlignment="1">
      <alignment horizontal="left"/>
      <protection/>
    </xf>
    <xf numFmtId="1" fontId="16" fillId="0" borderId="0" xfId="71" applyNumberFormat="1" applyFont="1">
      <alignment/>
      <protection/>
    </xf>
    <xf numFmtId="1" fontId="17" fillId="0" borderId="0" xfId="71" applyNumberFormat="1" applyFont="1">
      <alignment/>
      <protection/>
    </xf>
    <xf numFmtId="0" fontId="18" fillId="0" borderId="0" xfId="71" applyFont="1">
      <alignment/>
      <protection/>
    </xf>
    <xf numFmtId="0" fontId="10" fillId="0" borderId="0" xfId="71" applyFont="1">
      <alignment/>
      <protection/>
    </xf>
    <xf numFmtId="0" fontId="4" fillId="0" borderId="0" xfId="71" applyFont="1" applyAlignment="1">
      <alignment horizontal="center"/>
      <protection/>
    </xf>
    <xf numFmtId="0" fontId="4" fillId="0" borderId="0" xfId="71" applyFont="1" applyAlignment="1">
      <alignment horizontal="right"/>
      <protection/>
    </xf>
    <xf numFmtId="14" fontId="4" fillId="0" borderId="0" xfId="71" applyNumberFormat="1" applyFont="1" applyAlignment="1">
      <alignment horizontal="right"/>
      <protection/>
    </xf>
    <xf numFmtId="15" fontId="17" fillId="0" borderId="0" xfId="71" applyNumberFormat="1" applyFont="1">
      <alignment/>
      <protection/>
    </xf>
    <xf numFmtId="15" fontId="4" fillId="0" borderId="0" xfId="71" applyNumberFormat="1" applyFont="1" applyAlignment="1">
      <alignment horizontal="left"/>
      <protection/>
    </xf>
    <xf numFmtId="9" fontId="5" fillId="0" borderId="13" xfId="71" applyNumberFormat="1" applyFont="1" applyBorder="1">
      <alignment/>
      <protection/>
    </xf>
    <xf numFmtId="0" fontId="15" fillId="0" borderId="0" xfId="71" applyFont="1" applyBorder="1">
      <alignment/>
      <protection/>
    </xf>
    <xf numFmtId="0" fontId="4" fillId="0" borderId="0" xfId="71" applyNumberFormat="1" applyFont="1" applyBorder="1">
      <alignment/>
      <protection/>
    </xf>
    <xf numFmtId="0" fontId="4" fillId="0" borderId="0" xfId="71" applyFont="1" applyBorder="1">
      <alignment/>
      <protection/>
    </xf>
    <xf numFmtId="9" fontId="4" fillId="0" borderId="0" xfId="71" applyNumberFormat="1" applyFont="1" applyBorder="1">
      <alignment/>
      <protection/>
    </xf>
    <xf numFmtId="0" fontId="19" fillId="0" borderId="0" xfId="71" applyFont="1" applyBorder="1">
      <alignment/>
      <protection/>
    </xf>
    <xf numFmtId="0" fontId="4" fillId="0" borderId="0" xfId="71" applyNumberFormat="1" applyFont="1" applyBorder="1" applyAlignment="1">
      <alignment horizontal="center"/>
      <protection/>
    </xf>
    <xf numFmtId="0" fontId="4" fillId="0" borderId="0" xfId="71" applyFont="1" applyBorder="1" applyAlignment="1">
      <alignment horizontal="center"/>
      <protection/>
    </xf>
    <xf numFmtId="0" fontId="4" fillId="0" borderId="0" xfId="71" applyFont="1" applyBorder="1" applyAlignment="1">
      <alignment horizontal="left"/>
      <protection/>
    </xf>
    <xf numFmtId="9" fontId="4" fillId="0" borderId="0" xfId="71" applyNumberFormat="1" applyFont="1" applyBorder="1" applyAlignment="1">
      <alignment horizontal="center"/>
      <protection/>
    </xf>
    <xf numFmtId="0" fontId="4" fillId="0" borderId="14" xfId="71" applyNumberFormat="1" applyFont="1" applyBorder="1" applyAlignment="1">
      <alignment horizontal="left"/>
      <protection/>
    </xf>
    <xf numFmtId="0" fontId="4" fillId="0" borderId="4" xfId="71" applyFont="1" applyBorder="1" applyAlignment="1">
      <alignment horizontal="center"/>
      <protection/>
    </xf>
    <xf numFmtId="0" fontId="4" fillId="0" borderId="15" xfId="71" applyFont="1" applyBorder="1" applyAlignment="1">
      <alignment horizontal="center"/>
      <protection/>
    </xf>
    <xf numFmtId="164" fontId="4" fillId="0" borderId="0" xfId="71" applyNumberFormat="1" applyFont="1" applyBorder="1" applyAlignment="1">
      <alignment horizontal="center"/>
      <protection/>
    </xf>
    <xf numFmtId="4" fontId="4" fillId="0" borderId="0" xfId="71" applyNumberFormat="1" applyFont="1" applyBorder="1" applyAlignment="1">
      <alignment horizontal="center"/>
      <protection/>
    </xf>
    <xf numFmtId="4" fontId="10" fillId="0" borderId="13" xfId="71" applyNumberFormat="1" applyFont="1" applyBorder="1" applyAlignment="1">
      <alignment horizontal="right"/>
      <protection/>
    </xf>
    <xf numFmtId="0" fontId="4" fillId="0" borderId="16" xfId="71" applyFont="1" applyBorder="1" applyAlignment="1">
      <alignment horizontal="center"/>
      <protection/>
    </xf>
    <xf numFmtId="0" fontId="4" fillId="0" borderId="17" xfId="71" applyFont="1" applyBorder="1" applyAlignment="1">
      <alignment horizontal="center"/>
      <protection/>
    </xf>
    <xf numFmtId="4" fontId="11" fillId="0" borderId="13" xfId="71" applyNumberFormat="1" applyFont="1" applyBorder="1" applyAlignment="1">
      <alignment horizontal="right"/>
      <protection/>
    </xf>
    <xf numFmtId="0" fontId="4" fillId="0" borderId="18" xfId="71" applyFont="1" applyBorder="1" applyAlignment="1">
      <alignment horizontal="center"/>
      <protection/>
    </xf>
    <xf numFmtId="0" fontId="10" fillId="0" borderId="19" xfId="71" applyFont="1" applyBorder="1" applyAlignment="1">
      <alignment horizontal="right"/>
      <protection/>
    </xf>
    <xf numFmtId="0" fontId="4" fillId="0" borderId="20" xfId="71" applyNumberFormat="1" applyFont="1" applyBorder="1" applyAlignment="1">
      <alignment horizontal="left"/>
      <protection/>
    </xf>
    <xf numFmtId="0" fontId="4" fillId="0" borderId="21" xfId="71" applyFont="1" applyBorder="1" applyAlignment="1">
      <alignment horizontal="right"/>
      <protection/>
    </xf>
    <xf numFmtId="4" fontId="9" fillId="0" borderId="22" xfId="71" applyNumberFormat="1" applyFont="1" applyBorder="1" applyAlignment="1">
      <alignment horizontal="right"/>
      <protection/>
    </xf>
    <xf numFmtId="0" fontId="19" fillId="0" borderId="0" xfId="71" applyFont="1">
      <alignment/>
      <protection/>
    </xf>
    <xf numFmtId="0" fontId="4" fillId="0" borderId="14" xfId="71" applyNumberFormat="1" applyFont="1" applyBorder="1">
      <alignment/>
      <protection/>
    </xf>
    <xf numFmtId="0" fontId="4" fillId="0" borderId="15" xfId="71" applyFont="1" applyBorder="1">
      <alignment/>
      <protection/>
    </xf>
    <xf numFmtId="4" fontId="9" fillId="0" borderId="18" xfId="71" applyNumberFormat="1" applyFont="1" applyBorder="1" applyAlignment="1">
      <alignment horizontal="right"/>
      <protection/>
    </xf>
    <xf numFmtId="0" fontId="10" fillId="0" borderId="0" xfId="71" applyFont="1" applyBorder="1" applyAlignment="1">
      <alignment horizontal="right"/>
      <protection/>
    </xf>
    <xf numFmtId="4" fontId="4" fillId="0" borderId="0" xfId="71" applyNumberFormat="1" applyFont="1" applyBorder="1">
      <alignment/>
      <protection/>
    </xf>
    <xf numFmtId="4" fontId="10" fillId="0" borderId="0" xfId="71" applyNumberFormat="1" applyFont="1" applyBorder="1" applyAlignment="1">
      <alignment horizontal="right"/>
      <protection/>
    </xf>
    <xf numFmtId="4" fontId="11" fillId="0" borderId="13" xfId="71" applyNumberFormat="1" applyFont="1" applyBorder="1">
      <alignment/>
      <protection/>
    </xf>
    <xf numFmtId="1" fontId="4" fillId="0" borderId="0" xfId="71" applyNumberFormat="1" applyFont="1" applyBorder="1" applyAlignment="1">
      <alignment horizontal="left"/>
      <protection/>
    </xf>
    <xf numFmtId="4" fontId="12" fillId="0" borderId="0" xfId="71" applyNumberFormat="1" applyFont="1" applyBorder="1">
      <alignment/>
      <protection/>
    </xf>
    <xf numFmtId="0" fontId="4" fillId="0" borderId="14" xfId="71" applyNumberFormat="1" applyFont="1" applyBorder="1" applyAlignment="1">
      <alignment horizontal="center"/>
      <protection/>
    </xf>
    <xf numFmtId="4" fontId="4" fillId="0" borderId="15" xfId="71" applyNumberFormat="1" applyFont="1" applyBorder="1" applyAlignment="1">
      <alignment horizontal="right"/>
      <protection/>
    </xf>
    <xf numFmtId="4" fontId="11" fillId="0" borderId="23" xfId="71" applyNumberFormat="1" applyFont="1" applyBorder="1" applyAlignment="1">
      <alignment horizontal="right"/>
      <protection/>
    </xf>
    <xf numFmtId="4" fontId="4" fillId="0" borderId="4" xfId="71" applyNumberFormat="1" applyFont="1" applyBorder="1">
      <alignment/>
      <protection/>
    </xf>
    <xf numFmtId="4" fontId="11" fillId="0" borderId="4" xfId="71" applyNumberFormat="1" applyFont="1" applyBorder="1" applyAlignment="1">
      <alignment horizontal="right"/>
      <protection/>
    </xf>
    <xf numFmtId="4" fontId="11" fillId="0" borderId="15" xfId="71" applyNumberFormat="1" applyFont="1" applyBorder="1" applyAlignment="1">
      <alignment horizontal="right"/>
      <protection/>
    </xf>
    <xf numFmtId="4" fontId="4" fillId="0" borderId="0" xfId="71" applyNumberFormat="1" applyFont="1" applyBorder="1" applyAlignment="1">
      <alignment/>
      <protection/>
    </xf>
    <xf numFmtId="4" fontId="4" fillId="0" borderId="0" xfId="71" applyNumberFormat="1" applyFont="1" applyBorder="1" applyAlignment="1">
      <alignment horizontal="fill"/>
      <protection/>
    </xf>
    <xf numFmtId="9" fontId="4" fillId="0" borderId="0" xfId="71" applyNumberFormat="1" applyFont="1" applyBorder="1" applyAlignment="1">
      <alignment horizontal="fill"/>
      <protection/>
    </xf>
    <xf numFmtId="4" fontId="11" fillId="0" borderId="24" xfId="71" applyNumberFormat="1" applyFont="1" applyBorder="1" applyAlignment="1">
      <alignment horizontal="right"/>
      <protection/>
    </xf>
    <xf numFmtId="164" fontId="4" fillId="0" borderId="13" xfId="71" applyNumberFormat="1" applyFont="1" applyBorder="1" applyAlignment="1">
      <alignment horizontal="center"/>
      <protection/>
    </xf>
    <xf numFmtId="4" fontId="4" fillId="0" borderId="13" xfId="71" applyNumberFormat="1" applyFont="1" applyBorder="1">
      <alignment/>
      <protection/>
    </xf>
    <xf numFmtId="9" fontId="4" fillId="0" borderId="13" xfId="71" applyNumberFormat="1" applyFont="1" applyBorder="1">
      <alignment/>
      <protection/>
    </xf>
    <xf numFmtId="0" fontId="4" fillId="0" borderId="0" xfId="71" applyNumberFormat="1" applyFont="1" applyBorder="1" applyAlignment="1">
      <alignment horizontal="left"/>
      <protection/>
    </xf>
    <xf numFmtId="4" fontId="4" fillId="0" borderId="0" xfId="71" applyNumberFormat="1" applyFont="1" applyBorder="1" applyAlignment="1">
      <alignment horizontal="right"/>
      <protection/>
    </xf>
    <xf numFmtId="0" fontId="4" fillId="0" borderId="13" xfId="71" applyNumberFormat="1" applyFont="1" applyBorder="1" applyAlignment="1">
      <alignment horizontal="center"/>
      <protection/>
    </xf>
    <xf numFmtId="0" fontId="4" fillId="0" borderId="13" xfId="71" applyNumberFormat="1" applyFont="1" applyBorder="1" applyAlignment="1">
      <alignment horizontal="left"/>
      <protection/>
    </xf>
    <xf numFmtId="0" fontId="6" fillId="0" borderId="0" xfId="71" applyNumberFormat="1" applyFont="1" applyBorder="1">
      <alignment/>
      <protection/>
    </xf>
    <xf numFmtId="4" fontId="6" fillId="0" borderId="0" xfId="71" applyNumberFormat="1" applyFont="1" applyBorder="1">
      <alignment/>
      <protection/>
    </xf>
    <xf numFmtId="9" fontId="6" fillId="0" borderId="0" xfId="71" applyNumberFormat="1" applyFont="1" applyBorder="1">
      <alignment/>
      <protection/>
    </xf>
    <xf numFmtId="0" fontId="13" fillId="0" borderId="0" xfId="71" applyFont="1">
      <alignment/>
      <protection/>
    </xf>
    <xf numFmtId="0" fontId="20" fillId="0" borderId="0" xfId="71" applyFont="1">
      <alignment/>
      <protection/>
    </xf>
    <xf numFmtId="4" fontId="6" fillId="0" borderId="0" xfId="71" applyNumberFormat="1" applyFont="1" applyBorder="1" applyAlignment="1">
      <alignment horizontal="right"/>
      <protection/>
    </xf>
    <xf numFmtId="0" fontId="10" fillId="0" borderId="0" xfId="71" applyNumberFormat="1" applyFont="1" applyBorder="1">
      <alignment/>
      <protection/>
    </xf>
    <xf numFmtId="4" fontId="10" fillId="0" borderId="0" xfId="71" applyNumberFormat="1" applyFont="1" applyBorder="1">
      <alignment/>
      <protection/>
    </xf>
    <xf numFmtId="4" fontId="21" fillId="0" borderId="0" xfId="71" applyNumberFormat="1" applyFont="1" applyBorder="1">
      <alignment/>
      <protection/>
    </xf>
    <xf numFmtId="9" fontId="21" fillId="0" borderId="0" xfId="71" applyNumberFormat="1" applyFont="1" applyBorder="1">
      <alignment/>
      <protection/>
    </xf>
    <xf numFmtId="0" fontId="6" fillId="0" borderId="0" xfId="71" applyFont="1" applyBorder="1">
      <alignment/>
      <protection/>
    </xf>
    <xf numFmtId="0" fontId="22" fillId="0" borderId="0" xfId="71" applyFont="1" applyBorder="1">
      <alignment/>
      <protection/>
    </xf>
    <xf numFmtId="0" fontId="22" fillId="0" borderId="0" xfId="71" applyFont="1">
      <alignment/>
      <protection/>
    </xf>
    <xf numFmtId="0" fontId="6" fillId="0" borderId="0" xfId="71" applyFont="1" applyBorder="1" applyAlignment="1">
      <alignment horizontal="right"/>
      <protection/>
    </xf>
    <xf numFmtId="0" fontId="5" fillId="0" borderId="0" xfId="71" applyNumberFormat="1" applyFont="1" applyBorder="1">
      <alignment/>
      <protection/>
    </xf>
    <xf numFmtId="0" fontId="5" fillId="0" borderId="0" xfId="71" applyFont="1" applyBorder="1">
      <alignment/>
      <protection/>
    </xf>
    <xf numFmtId="9" fontId="5" fillId="0" borderId="0" xfId="71" applyNumberFormat="1" applyFont="1" applyBorder="1">
      <alignment/>
      <protection/>
    </xf>
    <xf numFmtId="0" fontId="5" fillId="0" borderId="0" xfId="71" applyNumberFormat="1" applyFont="1">
      <alignment/>
      <protection/>
    </xf>
    <xf numFmtId="9" fontId="5" fillId="0" borderId="0" xfId="71" applyNumberFormat="1" applyFont="1">
      <alignment/>
      <protection/>
    </xf>
    <xf numFmtId="9" fontId="23" fillId="0" borderId="13" xfId="71" applyNumberFormat="1" applyFont="1" applyBorder="1" applyAlignment="1">
      <alignment horizontal="center"/>
      <protection/>
    </xf>
    <xf numFmtId="0" fontId="5" fillId="0" borderId="0" xfId="71" applyNumberFormat="1" applyFont="1" applyBorder="1" applyAlignment="1">
      <alignment/>
      <protection/>
    </xf>
    <xf numFmtId="0" fontId="5" fillId="0" borderId="0" xfId="71" applyNumberFormat="1" applyFont="1" applyBorder="1" applyAlignment="1">
      <alignment horizontal="left"/>
      <protection/>
    </xf>
    <xf numFmtId="0" fontId="13" fillId="0" borderId="0" xfId="71" applyNumberFormat="1" applyFont="1" applyBorder="1">
      <alignment/>
      <protection/>
    </xf>
    <xf numFmtId="0" fontId="5" fillId="0" borderId="0" xfId="71" applyFont="1" applyBorder="1" applyAlignment="1">
      <alignment horizontal="left"/>
      <protection/>
    </xf>
    <xf numFmtId="0" fontId="5" fillId="0" borderId="25" xfId="71" applyNumberFormat="1" applyFont="1" applyBorder="1" applyAlignment="1">
      <alignment horizontal="left"/>
      <protection/>
    </xf>
    <xf numFmtId="0" fontId="5" fillId="0" borderId="26" xfId="71" applyNumberFormat="1" applyFont="1" applyBorder="1" applyAlignment="1">
      <alignment horizontal="left"/>
      <protection/>
    </xf>
    <xf numFmtId="0" fontId="5" fillId="0" borderId="23" xfId="71" applyNumberFormat="1" applyFont="1" applyBorder="1" applyAlignment="1">
      <alignment horizontal="center"/>
      <protection/>
    </xf>
    <xf numFmtId="4" fontId="5" fillId="0" borderId="23" xfId="71" applyNumberFormat="1" applyFont="1" applyBorder="1" applyAlignment="1">
      <alignment horizontal="center"/>
      <protection/>
    </xf>
    <xf numFmtId="4" fontId="5" fillId="0" borderId="0" xfId="71" applyNumberFormat="1" applyFont="1" applyBorder="1">
      <alignment/>
      <protection/>
    </xf>
    <xf numFmtId="4" fontId="24" fillId="0" borderId="0" xfId="71" applyNumberFormat="1" applyFont="1" applyBorder="1">
      <alignment/>
      <protection/>
    </xf>
    <xf numFmtId="4" fontId="13" fillId="0" borderId="0" xfId="71" applyNumberFormat="1" applyFont="1" applyBorder="1" applyAlignment="1">
      <alignment horizontal="right"/>
      <protection/>
    </xf>
    <xf numFmtId="0" fontId="4" fillId="0" borderId="13" xfId="71" applyNumberFormat="1" applyFont="1" applyBorder="1">
      <alignment/>
      <protection/>
    </xf>
    <xf numFmtId="165" fontId="4" fillId="0" borderId="0" xfId="71" applyNumberFormat="1" applyFont="1" applyAlignment="1">
      <alignment horizontal="left"/>
      <protection/>
    </xf>
    <xf numFmtId="165" fontId="4" fillId="0" borderId="13" xfId="71" applyNumberFormat="1" applyFont="1" applyBorder="1">
      <alignment/>
      <protection/>
    </xf>
    <xf numFmtId="0" fontId="4" fillId="0" borderId="0" xfId="71" applyFont="1" applyAlignment="1" quotePrefix="1">
      <alignment horizontal="left"/>
      <protection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14" fontId="31" fillId="0" borderId="0" xfId="0" applyNumberFormat="1" applyFont="1" applyBorder="1" applyAlignment="1">
      <alignment horizontal="center"/>
    </xf>
    <xf numFmtId="0" fontId="31" fillId="1" borderId="14" xfId="0" applyFont="1" applyFill="1" applyBorder="1" applyAlignment="1">
      <alignment horizontal="center"/>
    </xf>
    <xf numFmtId="0" fontId="31" fillId="1" borderId="4" xfId="0" applyFont="1" applyFill="1" applyBorder="1" applyAlignment="1">
      <alignment horizontal="center"/>
    </xf>
    <xf numFmtId="0" fontId="31" fillId="1" borderId="15" xfId="0" applyFont="1" applyFill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27" xfId="0" applyFont="1" applyBorder="1" applyAlignment="1">
      <alignment horizontal="centerContinuous"/>
    </xf>
    <xf numFmtId="0" fontId="33" fillId="0" borderId="16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3" fontId="32" fillId="0" borderId="0" xfId="0" applyNumberFormat="1" applyFont="1" applyBorder="1" applyAlignment="1">
      <alignment/>
    </xf>
    <xf numFmtId="9" fontId="32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9" fontId="31" fillId="0" borderId="0" xfId="0" applyNumberFormat="1" applyFont="1" applyBorder="1" applyAlignment="1">
      <alignment/>
    </xf>
    <xf numFmtId="0" fontId="35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1" fillId="0" borderId="0" xfId="0" applyNumberFormat="1" applyFont="1" applyBorder="1" applyAlignment="1">
      <alignment/>
    </xf>
    <xf numFmtId="9" fontId="32" fillId="0" borderId="0" xfId="0" applyNumberFormat="1" applyFont="1" applyBorder="1" applyAlignment="1">
      <alignment horizontal="right"/>
    </xf>
    <xf numFmtId="1" fontId="37" fillId="0" borderId="0" xfId="0" applyNumberFormat="1" applyFont="1" applyBorder="1" applyAlignment="1">
      <alignment/>
    </xf>
    <xf numFmtId="0" fontId="31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14" fontId="31" fillId="0" borderId="0" xfId="0" applyNumberFormat="1" applyFont="1" applyBorder="1" applyAlignment="1">
      <alignment horizontal="right"/>
    </xf>
    <xf numFmtId="15" fontId="31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/>
    </xf>
    <xf numFmtId="0" fontId="31" fillId="0" borderId="0" xfId="0" applyNumberFormat="1" applyFont="1" applyBorder="1" applyAlignment="1">
      <alignment horizontal="center"/>
    </xf>
    <xf numFmtId="9" fontId="31" fillId="0" borderId="0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left"/>
    </xf>
    <xf numFmtId="164" fontId="31" fillId="0" borderId="0" xfId="0" applyNumberFormat="1" applyFon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4" fontId="38" fillId="0" borderId="0" xfId="0" applyNumberFormat="1" applyFont="1" applyBorder="1" applyAlignment="1">
      <alignment horizontal="right"/>
    </xf>
    <xf numFmtId="4" fontId="39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4" fontId="37" fillId="0" borderId="0" xfId="0" applyNumberFormat="1" applyFont="1" applyBorder="1" applyAlignment="1">
      <alignment horizontal="right"/>
    </xf>
    <xf numFmtId="4" fontId="31" fillId="0" borderId="0" xfId="0" applyNumberFormat="1" applyFont="1" applyBorder="1" applyAlignment="1">
      <alignment/>
    </xf>
    <xf numFmtId="0" fontId="37" fillId="0" borderId="0" xfId="0" applyNumberFormat="1" applyFont="1" applyBorder="1" applyAlignment="1">
      <alignment horizontal="center"/>
    </xf>
    <xf numFmtId="4" fontId="37" fillId="0" borderId="0" xfId="0" applyNumberFormat="1" applyFont="1" applyBorder="1" applyAlignment="1">
      <alignment horizontal="center"/>
    </xf>
    <xf numFmtId="9" fontId="40" fillId="0" borderId="0" xfId="0" applyNumberFormat="1" applyFont="1" applyBorder="1" applyAlignment="1">
      <alignment horizontal="center"/>
    </xf>
    <xf numFmtId="4" fontId="39" fillId="0" borderId="0" xfId="0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1" fontId="31" fillId="0" borderId="0" xfId="0" applyNumberFormat="1" applyFont="1" applyBorder="1" applyAlignment="1">
      <alignment horizontal="left"/>
    </xf>
    <xf numFmtId="4" fontId="41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right"/>
    </xf>
    <xf numFmtId="0" fontId="31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fill"/>
    </xf>
    <xf numFmtId="9" fontId="31" fillId="0" borderId="0" xfId="0" applyNumberFormat="1" applyFont="1" applyBorder="1" applyAlignment="1">
      <alignment horizontal="fill"/>
    </xf>
    <xf numFmtId="4" fontId="42" fillId="0" borderId="0" xfId="0" applyNumberFormat="1" applyFont="1" applyBorder="1" applyAlignment="1">
      <alignment/>
    </xf>
    <xf numFmtId="0" fontId="34" fillId="0" borderId="0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9" fontId="34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" fontId="34" fillId="0" borderId="0" xfId="0" applyNumberFormat="1" applyFont="1" applyBorder="1" applyAlignment="1">
      <alignment horizontal="right"/>
    </xf>
    <xf numFmtId="0" fontId="81" fillId="0" borderId="19" xfId="71" applyNumberFormat="1" applyFont="1" applyBorder="1" applyAlignment="1">
      <alignment horizontal="center"/>
      <protection/>
    </xf>
    <xf numFmtId="165" fontId="81" fillId="0" borderId="19" xfId="71" applyNumberFormat="1" applyFont="1" applyBorder="1" applyAlignment="1">
      <alignment horizontal="center"/>
      <protection/>
    </xf>
    <xf numFmtId="165" fontId="81" fillId="0" borderId="19" xfId="71" applyNumberFormat="1" applyFont="1" applyBorder="1">
      <alignment/>
      <protection/>
    </xf>
    <xf numFmtId="0" fontId="81" fillId="0" borderId="30" xfId="71" applyNumberFormat="1" applyFont="1" applyBorder="1" applyAlignment="1">
      <alignment horizontal="center"/>
      <protection/>
    </xf>
    <xf numFmtId="165" fontId="81" fillId="0" borderId="30" xfId="71" applyNumberFormat="1" applyFont="1" applyBorder="1" applyAlignment="1">
      <alignment horizontal="right"/>
      <protection/>
    </xf>
    <xf numFmtId="4" fontId="81" fillId="0" borderId="18" xfId="71" applyNumberFormat="1" applyFont="1" applyBorder="1" applyAlignment="1">
      <alignment horizontal="right"/>
      <protection/>
    </xf>
    <xf numFmtId="4" fontId="81" fillId="0" borderId="23" xfId="71" applyNumberFormat="1" applyFont="1" applyBorder="1" applyAlignment="1">
      <alignment horizontal="right"/>
      <protection/>
    </xf>
    <xf numFmtId="4" fontId="81" fillId="0" borderId="13" xfId="71" applyNumberFormat="1" applyFont="1" applyBorder="1" applyAlignment="1">
      <alignment horizontal="right"/>
      <protection/>
    </xf>
    <xf numFmtId="0" fontId="44" fillId="0" borderId="0" xfId="71" applyFont="1">
      <alignment/>
      <protection/>
    </xf>
    <xf numFmtId="0" fontId="45" fillId="0" borderId="0" xfId="71" applyFont="1">
      <alignment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rder1" xfId="40"/>
    <cellStyle name="Border2" xfId="41"/>
    <cellStyle name="Border3" xfId="42"/>
    <cellStyle name="Calculation" xfId="43"/>
    <cellStyle name="Check Cell" xfId="44"/>
    <cellStyle name="Comma" xfId="45"/>
    <cellStyle name="Comma [0]" xfId="46"/>
    <cellStyle name="comma zerodec" xfId="47"/>
    <cellStyle name="Currency" xfId="48"/>
    <cellStyle name="Currency [0]" xfId="49"/>
    <cellStyle name="Currency1" xfId="50"/>
    <cellStyle name="Date" xfId="51"/>
    <cellStyle name="Decimal" xfId="52"/>
    <cellStyle name="Dollar (zero dec)" xfId="53"/>
    <cellStyle name="Explanatory Text" xfId="54"/>
    <cellStyle name="Good" xfId="55"/>
    <cellStyle name="Grey" xfId="56"/>
    <cellStyle name="Header1" xfId="57"/>
    <cellStyle name="Header2" xfId="58"/>
    <cellStyle name="Heading 1" xfId="59"/>
    <cellStyle name="Heading 2" xfId="60"/>
    <cellStyle name="Heading 3" xfId="61"/>
    <cellStyle name="Heading 4" xfId="62"/>
    <cellStyle name="Heading1" xfId="63"/>
    <cellStyle name="Heading2" xfId="64"/>
    <cellStyle name="Heading3" xfId="65"/>
    <cellStyle name="Input" xfId="66"/>
    <cellStyle name="Input [yellow]" xfId="67"/>
    <cellStyle name="Linked Cell" xfId="68"/>
    <cellStyle name="Neutral" xfId="69"/>
    <cellStyle name="Normal - Style1" xfId="70"/>
    <cellStyle name="Normal_NODAPP2" xfId="71"/>
    <cellStyle name="Note" xfId="72"/>
    <cellStyle name="Output" xfId="73"/>
    <cellStyle name="Pct" xfId="74"/>
    <cellStyle name="Pct 0.00%" xfId="75"/>
    <cellStyle name="Percent" xfId="76"/>
    <cellStyle name="Percent [2]" xfId="77"/>
    <cellStyle name="Title" xfId="78"/>
    <cellStyle name="Total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28575</xdr:rowOff>
    </xdr:from>
    <xdr:ext cx="5324475" cy="323850"/>
    <xdr:sp>
      <xdr:nvSpPr>
        <xdr:cNvPr id="1" name="Text 2"/>
        <xdr:cNvSpPr txBox="1">
          <a:spLocks noChangeArrowheads="1"/>
        </xdr:cNvSpPr>
      </xdr:nvSpPr>
      <xdr:spPr>
        <a:xfrm>
          <a:off x="0" y="1971675"/>
          <a:ext cx="5324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CONTRACTOR'S APPLICATION FOR PAYMENT</a:t>
          </a:r>
        </a:p>
      </xdr:txBody>
    </xdr:sp>
    <xdr:clientData/>
  </xdr:oneCellAnchor>
  <xdr:twoCellAnchor>
    <xdr:from>
      <xdr:col>12</xdr:col>
      <xdr:colOff>257175</xdr:colOff>
      <xdr:row>2</xdr:row>
      <xdr:rowOff>38100</xdr:rowOff>
    </xdr:from>
    <xdr:to>
      <xdr:col>12</xdr:col>
      <xdr:colOff>371475</xdr:colOff>
      <xdr:row>2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9906000" y="561975"/>
          <a:ext cx="114300" cy="1143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3</xdr:row>
      <xdr:rowOff>38100</xdr:rowOff>
    </xdr:from>
    <xdr:to>
      <xdr:col>12</xdr:col>
      <xdr:colOff>361950</xdr:colOff>
      <xdr:row>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9896475" y="723900"/>
          <a:ext cx="114300" cy="1143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4</xdr:row>
      <xdr:rowOff>57150</xdr:rowOff>
    </xdr:from>
    <xdr:to>
      <xdr:col>12</xdr:col>
      <xdr:colOff>361950</xdr:colOff>
      <xdr:row>5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9896475" y="904875"/>
          <a:ext cx="114300" cy="1143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390525</xdr:colOff>
      <xdr:row>35</xdr:row>
      <xdr:rowOff>0</xdr:rowOff>
    </xdr:from>
    <xdr:to>
      <xdr:col>2</xdr:col>
      <xdr:colOff>895350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390525" y="6743700"/>
          <a:ext cx="2733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114300</xdr:rowOff>
    </xdr:from>
    <xdr:to>
      <xdr:col>4</xdr:col>
      <xdr:colOff>0</xdr:colOff>
      <xdr:row>38</xdr:row>
      <xdr:rowOff>114300</xdr:rowOff>
    </xdr:to>
    <xdr:sp>
      <xdr:nvSpPr>
        <xdr:cNvPr id="6" name="Text 22"/>
        <xdr:cNvSpPr txBox="1">
          <a:spLocks noChangeArrowheads="1"/>
        </xdr:cNvSpPr>
      </xdr:nvSpPr>
      <xdr:spPr>
        <a:xfrm>
          <a:off x="0" y="7048500"/>
          <a:ext cx="53244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ARCHITECT'S CERTIFICATE FOR PAYMENT
</a:t>
          </a:r>
        </a:p>
      </xdr:txBody>
    </xdr:sp>
    <xdr:clientData/>
  </xdr:twoCellAnchor>
  <xdr:twoCellAnchor>
    <xdr:from>
      <xdr:col>7</xdr:col>
      <xdr:colOff>161925</xdr:colOff>
      <xdr:row>41</xdr:row>
      <xdr:rowOff>0</xdr:rowOff>
    </xdr:from>
    <xdr:to>
      <xdr:col>10</xdr:col>
      <xdr:colOff>847725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>
          <a:off x="6267450" y="7924800"/>
          <a:ext cx="28289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1</xdr:col>
      <xdr:colOff>371475</xdr:colOff>
      <xdr:row>31</xdr:row>
      <xdr:rowOff>190500</xdr:rowOff>
    </xdr:from>
    <xdr:ext cx="2543175" cy="228600"/>
    <xdr:sp>
      <xdr:nvSpPr>
        <xdr:cNvPr id="8" name="Text 24"/>
        <xdr:cNvSpPr txBox="1">
          <a:spLocks noChangeArrowheads="1"/>
        </xdr:cNvSpPr>
      </xdr:nvSpPr>
      <xdr:spPr>
        <a:xfrm>
          <a:off x="1152525" y="6172200"/>
          <a:ext cx="25431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Gilmore Construction Corporation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2030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2030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2030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2030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57"/>
  <sheetViews>
    <sheetView tabSelected="1" zoomScale="75" zoomScaleNormal="75" zoomScalePageLayoutView="0" workbookViewId="0" topLeftCell="A21">
      <selection activeCell="B35" sqref="B35"/>
    </sheetView>
  </sheetViews>
  <sheetFormatPr defaultColWidth="9.140625" defaultRowHeight="12.75"/>
  <cols>
    <col min="1" max="1" width="11.7109375" style="91" customWidth="1"/>
    <col min="2" max="3" width="21.7109375" style="10" customWidth="1"/>
    <col min="4" max="4" width="24.7109375" style="10" customWidth="1"/>
    <col min="5" max="5" width="5.7109375" style="10" customWidth="1"/>
    <col min="6" max="6" width="3.28125" style="10" customWidth="1"/>
    <col min="7" max="7" width="2.7109375" style="10" customWidth="1"/>
    <col min="8" max="8" width="4.7109375" style="92" customWidth="1"/>
    <col min="9" max="9" width="23.7109375" style="10" customWidth="1"/>
    <col min="10" max="10" width="3.7109375" style="10" customWidth="1"/>
    <col min="11" max="11" width="18.7109375" style="10" customWidth="1"/>
    <col min="12" max="12" width="2.28125" style="10" customWidth="1"/>
    <col min="13" max="13" width="22.7109375" style="10" customWidth="1"/>
    <col min="14" max="14" width="14.7109375" style="7" customWidth="1"/>
    <col min="15" max="15" width="3.7109375" style="7" customWidth="1"/>
    <col min="16" max="16384" width="9.140625" style="7" customWidth="1"/>
  </cols>
  <sheetData>
    <row r="1" spans="1:13" ht="24.75" customHeight="1" thickBot="1">
      <c r="A1" s="1" t="s">
        <v>0</v>
      </c>
      <c r="B1" s="2"/>
      <c r="C1" s="2"/>
      <c r="D1" s="2"/>
      <c r="E1" s="2"/>
      <c r="F1" s="3" t="s">
        <v>30</v>
      </c>
      <c r="G1" s="4"/>
      <c r="H1" s="3"/>
      <c r="I1" s="5"/>
      <c r="J1" s="5"/>
      <c r="K1" s="5"/>
      <c r="L1" s="5"/>
      <c r="M1" s="6" t="s">
        <v>31</v>
      </c>
    </row>
    <row r="2" spans="1:15" s="16" customFormat="1" ht="16.5" customHeight="1">
      <c r="A2" s="91" t="s">
        <v>96</v>
      </c>
      <c r="B2" s="9"/>
      <c r="C2" s="9"/>
      <c r="D2" s="10" t="s">
        <v>113</v>
      </c>
      <c r="E2" s="9"/>
      <c r="F2" s="10"/>
      <c r="G2" s="10"/>
      <c r="H2" s="11"/>
      <c r="I2" s="9"/>
      <c r="J2" s="9" t="s">
        <v>105</v>
      </c>
      <c r="K2" s="9"/>
      <c r="L2" s="12"/>
      <c r="M2" s="13" t="s">
        <v>32</v>
      </c>
      <c r="N2" s="14"/>
      <c r="O2" s="15"/>
    </row>
    <row r="3" spans="1:14" s="16" customFormat="1" ht="12.75" customHeight="1">
      <c r="A3" s="17"/>
      <c r="B3" s="179"/>
      <c r="C3" s="9"/>
      <c r="D3" s="180"/>
      <c r="E3" s="9"/>
      <c r="F3" s="10"/>
      <c r="G3" s="10"/>
      <c r="H3" s="11"/>
      <c r="I3" s="9"/>
      <c r="J3" s="9"/>
      <c r="K3" s="18"/>
      <c r="L3" s="19"/>
      <c r="M3" s="13" t="s">
        <v>104</v>
      </c>
      <c r="N3" s="7"/>
    </row>
    <row r="4" spans="1:14" s="16" customFormat="1" ht="12.75" customHeight="1">
      <c r="A4" s="8"/>
      <c r="B4" s="179"/>
      <c r="C4" s="9"/>
      <c r="D4" s="180"/>
      <c r="E4" s="9"/>
      <c r="F4" s="10"/>
      <c r="G4" s="10"/>
      <c r="H4" s="11"/>
      <c r="I4" s="9"/>
      <c r="J4" s="9" t="s">
        <v>106</v>
      </c>
      <c r="K4" s="9"/>
      <c r="L4" s="20"/>
      <c r="M4" s="13" t="s">
        <v>103</v>
      </c>
      <c r="N4" s="21"/>
    </row>
    <row r="5" spans="1:14" s="16" customFormat="1" ht="12.75" customHeight="1">
      <c r="A5" s="8"/>
      <c r="B5" s="179"/>
      <c r="C5" s="9"/>
      <c r="D5" s="180"/>
      <c r="E5" s="9"/>
      <c r="F5" s="10"/>
      <c r="G5" s="10"/>
      <c r="H5" s="11"/>
      <c r="I5" s="9"/>
      <c r="J5" s="10"/>
      <c r="K5" s="9"/>
      <c r="L5" s="9"/>
      <c r="M5" s="13" t="s">
        <v>102</v>
      </c>
      <c r="N5" s="7"/>
    </row>
    <row r="6" spans="1:14" s="16" customFormat="1" ht="12.75" customHeight="1">
      <c r="A6" s="91"/>
      <c r="B6" s="9" t="s">
        <v>8</v>
      </c>
      <c r="C6" s="9"/>
      <c r="D6" s="9"/>
      <c r="E6" s="9"/>
      <c r="F6" s="10"/>
      <c r="G6" s="10"/>
      <c r="H6" s="11"/>
      <c r="I6" s="9"/>
      <c r="J6" s="22"/>
      <c r="K6" s="9"/>
      <c r="L6" s="9"/>
      <c r="M6" s="10"/>
      <c r="N6" s="7"/>
    </row>
    <row r="7" spans="1:14" s="16" customFormat="1" ht="15.75">
      <c r="A7" s="91" t="s">
        <v>33</v>
      </c>
      <c r="B7" s="17" t="s">
        <v>99</v>
      </c>
      <c r="C7" s="9"/>
      <c r="D7" s="17"/>
      <c r="E7" s="9"/>
      <c r="F7" s="10"/>
      <c r="G7" s="10"/>
      <c r="H7" s="11"/>
      <c r="I7" s="22"/>
      <c r="J7" s="9" t="s">
        <v>34</v>
      </c>
      <c r="K7" s="22"/>
      <c r="L7" s="22"/>
      <c r="M7" s="108"/>
      <c r="N7" s="7"/>
    </row>
    <row r="8" spans="1:14" s="16" customFormat="1" ht="15.75">
      <c r="A8" s="17"/>
      <c r="B8" s="17" t="s">
        <v>110</v>
      </c>
      <c r="C8" s="9"/>
      <c r="D8" s="9"/>
      <c r="E8" s="9"/>
      <c r="F8" s="10"/>
      <c r="G8" s="10"/>
      <c r="H8" s="11"/>
      <c r="I8" s="22"/>
      <c r="J8" s="10"/>
      <c r="K8" s="22"/>
      <c r="L8" s="22"/>
      <c r="M8" s="10"/>
      <c r="N8" s="7"/>
    </row>
    <row r="9" spans="1:14" s="16" customFormat="1" ht="15.75">
      <c r="A9" s="8"/>
      <c r="B9" s="17" t="s">
        <v>100</v>
      </c>
      <c r="C9" s="9"/>
      <c r="D9" s="9"/>
      <c r="E9" s="9"/>
      <c r="F9" s="10"/>
      <c r="G9" s="10"/>
      <c r="H9" s="11"/>
      <c r="I9" s="9"/>
      <c r="J9" s="9" t="s">
        <v>101</v>
      </c>
      <c r="K9" s="9"/>
      <c r="L9" s="9"/>
      <c r="M9" s="106"/>
      <c r="N9" s="7"/>
    </row>
    <row r="10" spans="1:13" s="24" customFormat="1" ht="13.5" thickBot="1">
      <c r="A10" s="105"/>
      <c r="B10" s="5" t="s">
        <v>8</v>
      </c>
      <c r="C10" s="2"/>
      <c r="D10" s="2"/>
      <c r="E10" s="2"/>
      <c r="F10" s="2"/>
      <c r="G10" s="2"/>
      <c r="H10" s="23"/>
      <c r="I10" s="2"/>
      <c r="J10" s="2"/>
      <c r="K10" s="2"/>
      <c r="L10" s="2"/>
      <c r="M10" s="2"/>
    </row>
    <row r="11" spans="1:13" s="28" customFormat="1" ht="15" customHeight="1">
      <c r="A11" s="25"/>
      <c r="B11" s="26"/>
      <c r="C11" s="26"/>
      <c r="D11" s="26"/>
      <c r="E11" s="26"/>
      <c r="F11" s="89" t="s">
        <v>35</v>
      </c>
      <c r="G11" s="26"/>
      <c r="H11" s="27"/>
      <c r="I11" s="26"/>
      <c r="J11" s="26"/>
      <c r="K11" s="26"/>
      <c r="L11" s="26"/>
      <c r="M11" s="26"/>
    </row>
    <row r="12" spans="1:13" s="28" customFormat="1" ht="15" customHeight="1" thickBot="1">
      <c r="A12" s="29"/>
      <c r="B12" s="30"/>
      <c r="C12" s="30"/>
      <c r="D12" s="30"/>
      <c r="E12" s="30"/>
      <c r="F12" s="97" t="s">
        <v>36</v>
      </c>
      <c r="G12" s="30"/>
      <c r="H12" s="32"/>
      <c r="I12" s="30"/>
      <c r="J12" s="30"/>
      <c r="K12" s="30"/>
      <c r="L12" s="30"/>
      <c r="M12" s="30"/>
    </row>
    <row r="13" spans="1:13" s="28" customFormat="1" ht="18" customHeight="1" thickBot="1">
      <c r="A13" s="33" t="s">
        <v>37</v>
      </c>
      <c r="B13" s="34"/>
      <c r="C13" s="34"/>
      <c r="D13" s="35"/>
      <c r="E13" s="30"/>
      <c r="F13" s="36">
        <v>1</v>
      </c>
      <c r="G13" s="31" t="s">
        <v>38</v>
      </c>
      <c r="H13" s="32"/>
      <c r="I13" s="30"/>
      <c r="J13" s="30"/>
      <c r="K13" s="30"/>
      <c r="L13" s="37" t="s">
        <v>39</v>
      </c>
      <c r="M13" s="38"/>
    </row>
    <row r="14" spans="1:13" s="28" customFormat="1" ht="15" customHeight="1" thickBot="1">
      <c r="A14" s="98" t="s">
        <v>40</v>
      </c>
      <c r="B14" s="39"/>
      <c r="C14" s="40" t="s">
        <v>41</v>
      </c>
      <c r="D14" s="40" t="s">
        <v>42</v>
      </c>
      <c r="E14" s="30"/>
      <c r="F14" s="36">
        <v>2</v>
      </c>
      <c r="G14" s="31" t="s">
        <v>43</v>
      </c>
      <c r="H14" s="32"/>
      <c r="I14" s="30"/>
      <c r="J14" s="30"/>
      <c r="K14" s="30"/>
      <c r="L14" s="37" t="s">
        <v>39</v>
      </c>
      <c r="M14" s="41">
        <f>D25</f>
        <v>0</v>
      </c>
    </row>
    <row r="15" spans="1:13" s="28" customFormat="1" ht="15" customHeight="1" thickBot="1">
      <c r="A15" s="99" t="s">
        <v>44</v>
      </c>
      <c r="B15" s="42"/>
      <c r="C15" s="43"/>
      <c r="D15" s="43"/>
      <c r="E15" s="30"/>
      <c r="F15" s="36">
        <v>3</v>
      </c>
      <c r="G15" s="31" t="s">
        <v>45</v>
      </c>
      <c r="H15" s="32"/>
      <c r="I15" s="30"/>
      <c r="J15" s="30"/>
      <c r="K15" s="30"/>
      <c r="L15" s="37" t="s">
        <v>39</v>
      </c>
      <c r="M15" s="41">
        <f>SUM(M13:M14)</f>
        <v>0</v>
      </c>
    </row>
    <row r="16" spans="1:13" s="47" customFormat="1" ht="15" customHeight="1" thickBot="1">
      <c r="A16" s="44"/>
      <c r="B16" s="45" t="s">
        <v>46</v>
      </c>
      <c r="C16" s="46"/>
      <c r="D16" s="46"/>
      <c r="E16" s="26"/>
      <c r="F16" s="36">
        <v>4</v>
      </c>
      <c r="G16" s="31" t="s">
        <v>47</v>
      </c>
      <c r="H16" s="27"/>
      <c r="I16" s="26"/>
      <c r="J16" s="26"/>
      <c r="K16" s="26"/>
      <c r="L16" s="37" t="s">
        <v>39</v>
      </c>
      <c r="M16" s="41">
        <f>'PAY pg 2 Schedule of Values'!G29</f>
        <v>0</v>
      </c>
    </row>
    <row r="17" spans="1:13" s="47" customFormat="1" ht="15" customHeight="1" thickBot="1" thickTop="1">
      <c r="A17" s="48" t="s">
        <v>48</v>
      </c>
      <c r="B17" s="49"/>
      <c r="C17" s="50"/>
      <c r="D17" s="176"/>
      <c r="E17" s="26"/>
      <c r="F17" s="36"/>
      <c r="G17" s="30"/>
      <c r="H17" s="27" t="s">
        <v>49</v>
      </c>
      <c r="I17" s="26"/>
      <c r="J17" s="26"/>
      <c r="K17" s="26"/>
      <c r="L17" s="26"/>
      <c r="M17" s="51"/>
    </row>
    <row r="18" spans="1:13" s="47" customFormat="1" ht="15" customHeight="1" thickBot="1">
      <c r="A18" s="100" t="s">
        <v>50</v>
      </c>
      <c r="B18" s="101" t="s">
        <v>51</v>
      </c>
      <c r="C18" s="50"/>
      <c r="D18" s="176"/>
      <c r="E18" s="52"/>
      <c r="F18" s="36">
        <v>5</v>
      </c>
      <c r="G18" s="52" t="s">
        <v>52</v>
      </c>
      <c r="H18" s="27"/>
      <c r="I18" s="52"/>
      <c r="J18" s="52"/>
      <c r="K18" s="52"/>
      <c r="L18" s="52"/>
      <c r="M18" s="53"/>
    </row>
    <row r="19" spans="1:13" s="47" customFormat="1" ht="15" customHeight="1" thickBot="1">
      <c r="A19" s="171"/>
      <c r="B19" s="172"/>
      <c r="C19" s="50"/>
      <c r="D19" s="176"/>
      <c r="E19" s="52"/>
      <c r="F19" s="36"/>
      <c r="G19" s="52" t="s">
        <v>53</v>
      </c>
      <c r="H19" s="93">
        <v>0.1</v>
      </c>
      <c r="I19" s="52" t="s">
        <v>54</v>
      </c>
      <c r="J19" s="37" t="s">
        <v>39</v>
      </c>
      <c r="K19" s="54">
        <f>ROUND(H19*'PAY pg 2 Schedule of Values'!G29,0)</f>
        <v>0</v>
      </c>
      <c r="L19" s="52"/>
      <c r="M19" s="53"/>
    </row>
    <row r="20" spans="1:13" s="47" customFormat="1" ht="15" customHeight="1">
      <c r="A20" s="171"/>
      <c r="B20" s="173"/>
      <c r="C20" s="50"/>
      <c r="D20" s="176"/>
      <c r="E20" s="52"/>
      <c r="F20" s="36"/>
      <c r="G20" s="52"/>
      <c r="H20" s="55" t="s">
        <v>49</v>
      </c>
      <c r="I20" s="52"/>
      <c r="J20" s="52"/>
      <c r="K20" s="56"/>
      <c r="L20" s="52"/>
      <c r="M20" s="53"/>
    </row>
    <row r="21" spans="1:13" s="47" customFormat="1" ht="15" customHeight="1" thickBot="1">
      <c r="A21" s="171"/>
      <c r="B21" s="173"/>
      <c r="C21" s="50"/>
      <c r="D21" s="176"/>
      <c r="E21" s="52"/>
      <c r="F21" s="36"/>
      <c r="G21" s="52" t="s">
        <v>55</v>
      </c>
      <c r="H21" s="93">
        <v>0.1</v>
      </c>
      <c r="I21" s="52" t="s">
        <v>56</v>
      </c>
      <c r="J21" s="37" t="s">
        <v>39</v>
      </c>
      <c r="K21" s="54">
        <f>ROUND(H21*'PAY pg 2 Schedule of Values'!F29,0)</f>
        <v>0</v>
      </c>
      <c r="L21" s="52"/>
      <c r="M21" s="53"/>
    </row>
    <row r="22" spans="1:13" s="47" customFormat="1" ht="15" customHeight="1">
      <c r="A22" s="171"/>
      <c r="B22" s="173"/>
      <c r="C22" s="50"/>
      <c r="D22" s="176"/>
      <c r="E22" s="52"/>
      <c r="F22" s="36"/>
      <c r="G22" s="52"/>
      <c r="H22" s="27" t="s">
        <v>57</v>
      </c>
      <c r="I22" s="52"/>
      <c r="J22" s="52"/>
      <c r="K22" s="52"/>
      <c r="L22" s="52"/>
      <c r="M22" s="53"/>
    </row>
    <row r="23" spans="1:13" s="47" customFormat="1" ht="15" customHeight="1" thickBot="1">
      <c r="A23" s="174"/>
      <c r="B23" s="175"/>
      <c r="C23" s="50"/>
      <c r="D23" s="176"/>
      <c r="E23" s="52"/>
      <c r="F23" s="52" t="s">
        <v>58</v>
      </c>
      <c r="G23" s="9"/>
      <c r="H23" s="27"/>
      <c r="I23" s="52"/>
      <c r="J23" s="52"/>
      <c r="K23" s="52"/>
      <c r="L23" s="9"/>
      <c r="M23" s="53"/>
    </row>
    <row r="24" spans="1:13" s="47" customFormat="1" ht="15" customHeight="1" thickBot="1">
      <c r="A24" s="57"/>
      <c r="B24" s="58" t="s">
        <v>59</v>
      </c>
      <c r="C24" s="59">
        <f>SUM(C15:C23)</f>
        <v>0</v>
      </c>
      <c r="D24" s="177">
        <f>SUM(D15:D23)</f>
        <v>0</v>
      </c>
      <c r="E24" s="52"/>
      <c r="F24" s="36"/>
      <c r="G24" s="9"/>
      <c r="H24" s="52" t="s">
        <v>60</v>
      </c>
      <c r="I24" s="52"/>
      <c r="J24" s="52"/>
      <c r="K24" s="52"/>
      <c r="L24" s="37" t="s">
        <v>39</v>
      </c>
      <c r="M24" s="41">
        <f>ROUND(K19+K21,2)</f>
        <v>0</v>
      </c>
    </row>
    <row r="25" spans="1:13" s="47" customFormat="1" ht="15" customHeight="1" thickBot="1">
      <c r="A25" s="33" t="s">
        <v>61</v>
      </c>
      <c r="B25" s="60"/>
      <c r="C25" s="61"/>
      <c r="D25" s="62">
        <f>C24-D24</f>
        <v>0</v>
      </c>
      <c r="E25" s="52"/>
      <c r="F25" s="36">
        <v>6</v>
      </c>
      <c r="G25" s="9" t="s">
        <v>62</v>
      </c>
      <c r="H25" s="27"/>
      <c r="I25" s="52"/>
      <c r="J25" s="52"/>
      <c r="K25" s="52"/>
      <c r="L25" s="37" t="s">
        <v>39</v>
      </c>
      <c r="M25" s="41">
        <f>ROUND(M16-M24,0)</f>
        <v>0</v>
      </c>
    </row>
    <row r="26" spans="1:13" s="47" customFormat="1" ht="15" customHeight="1">
      <c r="A26" s="94" t="s">
        <v>63</v>
      </c>
      <c r="B26" s="52"/>
      <c r="C26" s="52"/>
      <c r="D26" s="52"/>
      <c r="E26" s="52"/>
      <c r="F26" s="36"/>
      <c r="G26" s="52"/>
      <c r="H26" s="27" t="s">
        <v>64</v>
      </c>
      <c r="I26" s="52"/>
      <c r="J26" s="52"/>
      <c r="K26" s="52"/>
      <c r="L26" s="52"/>
      <c r="M26" s="53"/>
    </row>
    <row r="27" spans="1:13" s="47" customFormat="1" ht="15" customHeight="1">
      <c r="A27" s="94" t="s">
        <v>65</v>
      </c>
      <c r="B27" s="63"/>
      <c r="C27" s="63"/>
      <c r="D27" s="63"/>
      <c r="E27" s="52"/>
      <c r="F27" s="36">
        <v>7</v>
      </c>
      <c r="G27" s="52" t="s">
        <v>66</v>
      </c>
      <c r="H27" s="27"/>
      <c r="I27" s="52"/>
      <c r="J27" s="52"/>
      <c r="K27" s="52"/>
      <c r="L27" s="37"/>
      <c r="M27" s="53"/>
    </row>
    <row r="28" spans="1:13" s="47" customFormat="1" ht="15" customHeight="1" thickBot="1">
      <c r="A28" s="94" t="s">
        <v>67</v>
      </c>
      <c r="B28" s="63"/>
      <c r="C28" s="63"/>
      <c r="D28" s="63"/>
      <c r="E28" s="52"/>
      <c r="F28" s="36"/>
      <c r="G28" s="52"/>
      <c r="H28" s="27" t="s">
        <v>68</v>
      </c>
      <c r="I28" s="52"/>
      <c r="J28" s="52"/>
      <c r="K28" s="52"/>
      <c r="L28" s="37" t="s">
        <v>39</v>
      </c>
      <c r="M28" s="178">
        <v>0</v>
      </c>
    </row>
    <row r="29" spans="1:13" s="47" customFormat="1" ht="15" customHeight="1" thickBot="1">
      <c r="A29" s="94" t="s">
        <v>69</v>
      </c>
      <c r="B29" s="63"/>
      <c r="C29" s="63"/>
      <c r="D29" s="63"/>
      <c r="E29" s="52"/>
      <c r="F29" s="36">
        <v>8</v>
      </c>
      <c r="G29" s="52" t="s">
        <v>70</v>
      </c>
      <c r="H29" s="27"/>
      <c r="I29" s="52"/>
      <c r="J29" s="52"/>
      <c r="K29" s="52"/>
      <c r="L29" s="37" t="s">
        <v>39</v>
      </c>
      <c r="M29" s="41">
        <f>ROUND(M25-M28,0)</f>
        <v>0</v>
      </c>
    </row>
    <row r="30" spans="1:13" s="47" customFormat="1" ht="15" customHeight="1" thickBot="1">
      <c r="A30" s="94" t="s">
        <v>71</v>
      </c>
      <c r="B30" s="63"/>
      <c r="C30" s="63"/>
      <c r="D30" s="63"/>
      <c r="E30" s="52"/>
      <c r="F30" s="36">
        <v>9</v>
      </c>
      <c r="G30" s="64" t="s">
        <v>72</v>
      </c>
      <c r="H30" s="65"/>
      <c r="I30" s="64"/>
      <c r="J30" s="64"/>
      <c r="K30" s="64"/>
      <c r="L30" s="37" t="s">
        <v>39</v>
      </c>
      <c r="M30" s="66">
        <f>ROUND(M15-M25,0)</f>
        <v>0</v>
      </c>
    </row>
    <row r="31" spans="1:13" s="47" customFormat="1" ht="15" customHeight="1" thickBot="1" thickTop="1">
      <c r="A31" s="94" t="s">
        <v>73</v>
      </c>
      <c r="B31" s="63"/>
      <c r="C31" s="63"/>
      <c r="D31" s="63"/>
      <c r="E31" s="52"/>
      <c r="F31" s="67"/>
      <c r="G31" s="68"/>
      <c r="H31" s="69" t="s">
        <v>74</v>
      </c>
      <c r="I31" s="68"/>
      <c r="J31" s="68"/>
      <c r="K31" s="68"/>
      <c r="L31" s="68"/>
      <c r="M31" s="68"/>
    </row>
    <row r="32" spans="1:13" s="47" customFormat="1" ht="15" customHeight="1">
      <c r="A32" s="10"/>
      <c r="B32" s="63"/>
      <c r="C32" s="63"/>
      <c r="D32" s="63"/>
      <c r="E32" s="52"/>
      <c r="F32" s="52" t="s">
        <v>75</v>
      </c>
      <c r="G32" s="27"/>
      <c r="H32" s="52"/>
      <c r="I32" s="52"/>
      <c r="J32" s="52" t="s">
        <v>76</v>
      </c>
      <c r="K32" s="52"/>
      <c r="L32" s="52"/>
      <c r="M32" s="52"/>
    </row>
    <row r="33" spans="1:13" s="47" customFormat="1" ht="15" customHeight="1">
      <c r="A33" s="70" t="s">
        <v>77</v>
      </c>
      <c r="B33" s="52"/>
      <c r="C33" s="52"/>
      <c r="D33" s="52"/>
      <c r="E33" s="52"/>
      <c r="F33" s="52" t="s">
        <v>78</v>
      </c>
      <c r="G33" s="27"/>
      <c r="H33" s="52"/>
      <c r="I33" s="52"/>
      <c r="J33" s="52"/>
      <c r="K33" s="71" t="s">
        <v>107</v>
      </c>
      <c r="L33" s="52"/>
      <c r="M33" s="71"/>
    </row>
    <row r="34" spans="1:13" s="47" customFormat="1" ht="15" customHeight="1">
      <c r="A34" s="29"/>
      <c r="B34" s="71"/>
      <c r="C34" s="52"/>
      <c r="D34" s="52"/>
      <c r="E34" s="52"/>
      <c r="F34" s="52" t="s">
        <v>79</v>
      </c>
      <c r="G34" s="27"/>
      <c r="H34" s="52"/>
      <c r="I34" s="52"/>
      <c r="J34" s="52"/>
      <c r="K34" s="52"/>
      <c r="L34" s="52"/>
      <c r="M34" s="52"/>
    </row>
    <row r="35" spans="1:13" s="47" customFormat="1" ht="15" customHeight="1" thickBot="1">
      <c r="A35" s="70" t="s">
        <v>80</v>
      </c>
      <c r="B35" s="71"/>
      <c r="C35" s="71" t="s">
        <v>81</v>
      </c>
      <c r="D35" s="107"/>
      <c r="E35" s="52"/>
      <c r="F35" s="52" t="s">
        <v>82</v>
      </c>
      <c r="G35" s="27"/>
      <c r="H35" s="52"/>
      <c r="I35" s="52"/>
      <c r="J35" s="52"/>
      <c r="K35" s="52"/>
      <c r="L35" s="52"/>
      <c r="M35" s="52"/>
    </row>
    <row r="36" spans="1:13" s="47" customFormat="1" ht="15" customHeight="1" thickBot="1">
      <c r="A36" s="72"/>
      <c r="B36" s="68"/>
      <c r="C36" s="68"/>
      <c r="D36" s="68"/>
      <c r="E36" s="68"/>
      <c r="F36" s="68"/>
      <c r="G36" s="68"/>
      <c r="H36" s="69"/>
      <c r="I36" s="68"/>
      <c r="J36" s="68"/>
      <c r="K36" s="68"/>
      <c r="L36" s="68"/>
      <c r="M36" s="68"/>
    </row>
    <row r="37" spans="1:13" s="47" customFormat="1" ht="18" customHeight="1" thickBot="1">
      <c r="A37" s="29"/>
      <c r="B37" s="52"/>
      <c r="C37" s="52"/>
      <c r="D37" s="52"/>
      <c r="E37" s="52"/>
      <c r="F37" s="52" t="s">
        <v>83</v>
      </c>
      <c r="G37" s="27"/>
      <c r="H37" s="52"/>
      <c r="I37" s="52"/>
      <c r="J37" s="52"/>
      <c r="K37" s="10"/>
      <c r="L37" s="37" t="s">
        <v>39</v>
      </c>
      <c r="M37" s="38"/>
    </row>
    <row r="38" spans="1:13" s="47" customFormat="1" ht="15" customHeight="1">
      <c r="A38" s="29"/>
      <c r="B38" s="37"/>
      <c r="C38" s="52"/>
      <c r="D38" s="52"/>
      <c r="E38" s="52"/>
      <c r="F38" s="103" t="s">
        <v>84</v>
      </c>
      <c r="G38" s="27"/>
      <c r="H38" s="52"/>
      <c r="I38" s="52"/>
      <c r="J38" s="52"/>
      <c r="K38" s="52"/>
      <c r="L38" s="52"/>
      <c r="M38" s="10"/>
    </row>
    <row r="39" spans="1:13" s="47" customFormat="1" ht="15" customHeight="1">
      <c r="A39" s="29"/>
      <c r="B39" s="52"/>
      <c r="C39" s="52"/>
      <c r="D39" s="52"/>
      <c r="E39" s="52"/>
      <c r="F39" s="52" t="s">
        <v>85</v>
      </c>
      <c r="G39" s="27"/>
      <c r="H39" s="52"/>
      <c r="I39" s="52"/>
      <c r="J39" s="52"/>
      <c r="K39" s="52"/>
      <c r="L39" s="52"/>
      <c r="M39" s="10"/>
    </row>
    <row r="40" spans="1:13" s="47" customFormat="1" ht="15" customHeight="1">
      <c r="A40" s="95" t="s">
        <v>97</v>
      </c>
      <c r="B40" s="52"/>
      <c r="C40" s="52"/>
      <c r="D40" s="52"/>
      <c r="E40" s="52"/>
      <c r="F40" s="52"/>
      <c r="G40" s="27"/>
      <c r="H40" s="52"/>
      <c r="I40" s="52"/>
      <c r="J40" s="52"/>
      <c r="K40" s="52"/>
      <c r="L40" s="52"/>
      <c r="M40" s="10"/>
    </row>
    <row r="41" spans="1:13" s="47" customFormat="1" ht="15" customHeight="1" thickBot="1">
      <c r="A41" s="95" t="s">
        <v>98</v>
      </c>
      <c r="B41" s="52"/>
      <c r="C41" s="52"/>
      <c r="D41" s="52"/>
      <c r="E41" s="52"/>
      <c r="F41" s="52" t="s">
        <v>80</v>
      </c>
      <c r="G41" s="27"/>
      <c r="H41" s="52"/>
      <c r="I41" s="52"/>
      <c r="J41" s="52"/>
      <c r="K41" s="10"/>
      <c r="L41" s="71" t="s">
        <v>86</v>
      </c>
      <c r="M41" s="68"/>
    </row>
    <row r="42" spans="1:13" s="47" customFormat="1" ht="15" customHeight="1">
      <c r="A42" s="95" t="s">
        <v>87</v>
      </c>
      <c r="B42" s="52"/>
      <c r="C42" s="52"/>
      <c r="D42" s="52"/>
      <c r="E42" s="52"/>
      <c r="F42" s="102" t="s">
        <v>88</v>
      </c>
      <c r="G42" s="27"/>
      <c r="H42" s="52"/>
      <c r="I42" s="52"/>
      <c r="J42" s="52"/>
      <c r="K42" s="52"/>
      <c r="L42" s="52"/>
      <c r="M42" s="10"/>
    </row>
    <row r="43" spans="1:13" s="47" customFormat="1" ht="15" customHeight="1">
      <c r="A43" s="95" t="s">
        <v>89</v>
      </c>
      <c r="B43" s="52"/>
      <c r="C43" s="52"/>
      <c r="D43" s="52"/>
      <c r="E43" s="52"/>
      <c r="F43" s="102" t="s">
        <v>90</v>
      </c>
      <c r="G43" s="27"/>
      <c r="H43" s="52"/>
      <c r="I43" s="52"/>
      <c r="J43" s="52"/>
      <c r="K43" s="52"/>
      <c r="L43" s="52"/>
      <c r="M43" s="10"/>
    </row>
    <row r="44" spans="1:13" s="28" customFormat="1" ht="15" customHeight="1">
      <c r="A44" s="95" t="s">
        <v>91</v>
      </c>
      <c r="B44" s="52"/>
      <c r="C44" s="52"/>
      <c r="D44" s="52"/>
      <c r="E44" s="52"/>
      <c r="F44" s="102" t="s">
        <v>92</v>
      </c>
      <c r="G44" s="27"/>
      <c r="H44" s="52"/>
      <c r="I44" s="52"/>
      <c r="J44" s="52"/>
      <c r="K44" s="52"/>
      <c r="L44" s="52"/>
      <c r="M44" s="10"/>
    </row>
    <row r="45" spans="1:13" s="47" customFormat="1" ht="3.75" customHeight="1" thickBot="1">
      <c r="A45" s="73"/>
      <c r="B45" s="68"/>
      <c r="C45" s="68"/>
      <c r="D45" s="68"/>
      <c r="E45" s="68"/>
      <c r="F45" s="68"/>
      <c r="G45" s="68"/>
      <c r="H45" s="69"/>
      <c r="I45" s="68"/>
      <c r="J45" s="68"/>
      <c r="K45" s="68"/>
      <c r="L45" s="68"/>
      <c r="M45" s="68"/>
    </row>
    <row r="46" spans="1:13" s="78" customFormat="1" ht="15.75" customHeight="1">
      <c r="A46" s="96" t="s">
        <v>93</v>
      </c>
      <c r="B46" s="75"/>
      <c r="C46" s="75"/>
      <c r="D46" s="75"/>
      <c r="E46" s="75"/>
      <c r="F46" s="75"/>
      <c r="G46" s="75"/>
      <c r="H46" s="76"/>
      <c r="I46" s="75"/>
      <c r="J46" s="75"/>
      <c r="K46" s="75"/>
      <c r="L46" s="75"/>
      <c r="M46" s="77"/>
    </row>
    <row r="47" spans="1:13" s="78" customFormat="1" ht="12" customHeight="1">
      <c r="A47" s="96" t="s">
        <v>94</v>
      </c>
      <c r="B47" s="79"/>
      <c r="C47" s="75"/>
      <c r="D47" s="75"/>
      <c r="E47" s="75"/>
      <c r="F47" s="75"/>
      <c r="G47" s="75"/>
      <c r="H47" s="76"/>
      <c r="I47" s="75"/>
      <c r="J47" s="75"/>
      <c r="K47" s="75"/>
      <c r="L47" s="75"/>
      <c r="M47" s="104" t="s">
        <v>95</v>
      </c>
    </row>
    <row r="48" spans="1:13" s="47" customFormat="1" ht="12.75">
      <c r="A48" s="25"/>
      <c r="B48" s="52"/>
      <c r="C48" s="52"/>
      <c r="D48" s="52"/>
      <c r="E48" s="52"/>
      <c r="F48" s="52"/>
      <c r="G48" s="52"/>
      <c r="H48" s="27"/>
      <c r="I48" s="52"/>
      <c r="J48" s="52"/>
      <c r="K48" s="52"/>
      <c r="L48" s="52"/>
      <c r="M48" s="52"/>
    </row>
    <row r="49" spans="1:13" s="47" customFormat="1" ht="12.75">
      <c r="A49" s="25"/>
      <c r="B49" s="52"/>
      <c r="C49" s="52"/>
      <c r="D49" s="52"/>
      <c r="E49" s="52"/>
      <c r="F49" s="52"/>
      <c r="G49" s="52"/>
      <c r="H49" s="27"/>
      <c r="I49" s="52"/>
      <c r="J49" s="52"/>
      <c r="K49" s="52"/>
      <c r="L49" s="52"/>
      <c r="M49" s="52"/>
    </row>
    <row r="50" spans="1:13" s="47" customFormat="1" ht="12.75">
      <c r="A50" s="25"/>
      <c r="B50" s="71"/>
      <c r="C50" s="52"/>
      <c r="D50" s="52"/>
      <c r="E50" s="52"/>
      <c r="F50" s="52"/>
      <c r="G50" s="52"/>
      <c r="H50" s="27"/>
      <c r="I50" s="52"/>
      <c r="J50" s="52"/>
      <c r="K50" s="52"/>
      <c r="L50" s="52"/>
      <c r="M50" s="52"/>
    </row>
    <row r="51" spans="1:13" ht="15.75">
      <c r="A51" s="80"/>
      <c r="B51" s="81"/>
      <c r="C51" s="82"/>
      <c r="D51" s="82"/>
      <c r="E51" s="82"/>
      <c r="F51" s="82"/>
      <c r="G51" s="82"/>
      <c r="H51" s="83"/>
      <c r="I51" s="82"/>
      <c r="J51" s="82"/>
      <c r="K51" s="82"/>
      <c r="L51" s="82"/>
      <c r="M51" s="82"/>
    </row>
    <row r="52" spans="1:14" s="86" customFormat="1" ht="12.75">
      <c r="A52" s="74"/>
      <c r="B52" s="84"/>
      <c r="C52" s="84"/>
      <c r="D52" s="84"/>
      <c r="E52" s="84"/>
      <c r="F52" s="84"/>
      <c r="G52" s="84"/>
      <c r="H52" s="76"/>
      <c r="I52" s="84"/>
      <c r="J52" s="84"/>
      <c r="K52" s="84"/>
      <c r="L52" s="84"/>
      <c r="M52" s="84"/>
      <c r="N52" s="85"/>
    </row>
    <row r="53" spans="1:14" s="86" customFormat="1" ht="12.75">
      <c r="A53" s="74"/>
      <c r="B53" s="84"/>
      <c r="C53" s="84"/>
      <c r="D53" s="84"/>
      <c r="E53" s="84"/>
      <c r="F53" s="84"/>
      <c r="G53" s="84"/>
      <c r="H53" s="76"/>
      <c r="I53" s="84"/>
      <c r="J53" s="84"/>
      <c r="K53" s="84"/>
      <c r="L53" s="84"/>
      <c r="M53" s="87"/>
      <c r="N53" s="85"/>
    </row>
    <row r="54" spans="1:14" ht="12.75">
      <c r="A54" s="88"/>
      <c r="B54" s="89"/>
      <c r="C54" s="89"/>
      <c r="D54" s="89"/>
      <c r="E54" s="89"/>
      <c r="F54" s="89"/>
      <c r="G54" s="89"/>
      <c r="H54" s="90"/>
      <c r="I54" s="89"/>
      <c r="J54" s="89"/>
      <c r="K54" s="89"/>
      <c r="L54" s="89"/>
      <c r="M54" s="89"/>
      <c r="N54" s="24"/>
    </row>
    <row r="55" spans="1:13" ht="12.75">
      <c r="A55" s="88"/>
      <c r="B55" s="89"/>
      <c r="C55" s="89"/>
      <c r="D55" s="89"/>
      <c r="E55" s="89"/>
      <c r="F55" s="89"/>
      <c r="G55" s="89"/>
      <c r="H55" s="90"/>
      <c r="I55" s="89"/>
      <c r="J55" s="89"/>
      <c r="K55" s="89"/>
      <c r="L55" s="89"/>
      <c r="M55" s="89"/>
    </row>
    <row r="56" spans="1:13" ht="12.75">
      <c r="A56" s="88"/>
      <c r="B56" s="89"/>
      <c r="C56" s="89"/>
      <c r="D56" s="89"/>
      <c r="E56" s="89"/>
      <c r="F56" s="89"/>
      <c r="G56" s="89"/>
      <c r="H56" s="90"/>
      <c r="I56" s="89"/>
      <c r="J56" s="89"/>
      <c r="K56" s="89"/>
      <c r="L56" s="89"/>
      <c r="M56" s="89"/>
    </row>
    <row r="57" spans="1:13" ht="12.75">
      <c r="A57" s="88"/>
      <c r="B57" s="89"/>
      <c r="C57" s="89"/>
      <c r="D57" s="89"/>
      <c r="E57" s="89"/>
      <c r="F57" s="89"/>
      <c r="G57" s="89"/>
      <c r="H57" s="90"/>
      <c r="I57" s="89"/>
      <c r="J57" s="89"/>
      <c r="K57" s="89"/>
      <c r="L57" s="89"/>
      <c r="M57" s="89"/>
    </row>
  </sheetData>
  <sheetProtection/>
  <printOptions horizontalCentered="1"/>
  <pageMargins left="0.3" right="0.3" top="0.25" bottom="0" header="0.5" footer="0.5"/>
  <pageSetup fitToHeight="1" fitToWidth="1" horizontalDpi="180" verticalDpi="180"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W76"/>
  <sheetViews>
    <sheetView defaultGridColor="0" zoomScalePageLayoutView="0" colorId="8" workbookViewId="0" topLeftCell="A11">
      <selection activeCell="E24" sqref="E24"/>
    </sheetView>
  </sheetViews>
  <sheetFormatPr defaultColWidth="9.140625" defaultRowHeight="12.75"/>
  <cols>
    <col min="1" max="1" width="4.140625" style="110" customWidth="1"/>
    <col min="2" max="2" width="32.57421875" style="110" customWidth="1"/>
    <col min="3" max="7" width="10.421875" style="110" customWidth="1"/>
    <col min="8" max="8" width="6.7109375" style="110" customWidth="1"/>
    <col min="9" max="10" width="10.421875" style="110" customWidth="1"/>
    <col min="11" max="16384" width="9.140625" style="110" customWidth="1"/>
  </cols>
  <sheetData>
    <row r="1" spans="1:9" ht="12.75">
      <c r="A1" s="109" t="s">
        <v>0</v>
      </c>
      <c r="C1" s="111"/>
      <c r="D1" s="111"/>
      <c r="E1" s="111"/>
      <c r="F1" s="111" t="s">
        <v>112</v>
      </c>
      <c r="I1" s="112">
        <v>1</v>
      </c>
    </row>
    <row r="2" spans="1:9" ht="12.75">
      <c r="A2" s="111" t="s">
        <v>111</v>
      </c>
      <c r="C2" s="111"/>
      <c r="D2" s="111"/>
      <c r="E2" s="111"/>
      <c r="F2" s="111" t="s">
        <v>108</v>
      </c>
      <c r="I2" s="113"/>
    </row>
    <row r="3" spans="1:9" ht="13.5" thickBot="1">
      <c r="A3" s="111"/>
      <c r="C3" s="111"/>
      <c r="D3" s="111"/>
      <c r="E3" s="111"/>
      <c r="F3" s="111" t="s">
        <v>109</v>
      </c>
      <c r="H3" s="111"/>
      <c r="I3" s="113"/>
    </row>
    <row r="4" spans="1:10" ht="13.5" thickBot="1">
      <c r="A4" s="114" t="s">
        <v>1</v>
      </c>
      <c r="B4" s="115" t="s">
        <v>2</v>
      </c>
      <c r="C4" s="115" t="s">
        <v>3</v>
      </c>
      <c r="D4" s="115" t="s">
        <v>4</v>
      </c>
      <c r="E4" s="115" t="s">
        <v>5</v>
      </c>
      <c r="F4" s="115" t="s">
        <v>6</v>
      </c>
      <c r="G4" s="115" t="s">
        <v>7</v>
      </c>
      <c r="H4" s="115" t="s">
        <v>8</v>
      </c>
      <c r="I4" s="115" t="s">
        <v>9</v>
      </c>
      <c r="J4" s="116" t="s">
        <v>10</v>
      </c>
    </row>
    <row r="5" spans="1:10" ht="12.75">
      <c r="A5" s="117" t="s">
        <v>11</v>
      </c>
      <c r="B5" s="118" t="s">
        <v>12</v>
      </c>
      <c r="C5" s="118" t="s">
        <v>13</v>
      </c>
      <c r="D5" s="118" t="s">
        <v>14</v>
      </c>
      <c r="E5" s="118" t="s">
        <v>15</v>
      </c>
      <c r="F5" s="118" t="s">
        <v>16</v>
      </c>
      <c r="G5" s="119" t="s">
        <v>17</v>
      </c>
      <c r="H5" s="119"/>
      <c r="I5" s="118" t="s">
        <v>18</v>
      </c>
      <c r="J5" s="120"/>
    </row>
    <row r="6" spans="1:10" ht="14.25" thickBot="1">
      <c r="A6" s="121" t="s">
        <v>19</v>
      </c>
      <c r="B6" s="122" t="s">
        <v>20</v>
      </c>
      <c r="C6" s="122" t="s">
        <v>21</v>
      </c>
      <c r="D6" s="122" t="s">
        <v>22</v>
      </c>
      <c r="E6" s="122" t="s">
        <v>23</v>
      </c>
      <c r="F6" s="122" t="s">
        <v>24</v>
      </c>
      <c r="G6" s="122" t="s">
        <v>25</v>
      </c>
      <c r="H6" s="123" t="s">
        <v>26</v>
      </c>
      <c r="I6" s="122" t="s">
        <v>27</v>
      </c>
      <c r="J6" s="124" t="s">
        <v>28</v>
      </c>
    </row>
    <row r="7" spans="1:10" ht="12.75">
      <c r="A7" s="125">
        <v>1</v>
      </c>
      <c r="C7" s="126"/>
      <c r="D7" s="126">
        <v>0</v>
      </c>
      <c r="E7" s="126"/>
      <c r="F7" s="126"/>
      <c r="G7" s="126">
        <f aca="true" t="shared" si="0" ref="G7:G15">SUM(D7:F7)</f>
        <v>0</v>
      </c>
      <c r="H7" s="127" t="e">
        <f aca="true" t="shared" si="1" ref="H7:H15">+G7/+C7</f>
        <v>#DIV/0!</v>
      </c>
      <c r="I7" s="126">
        <f aca="true" t="shared" si="2" ref="I7:I15">+C7-G7</f>
        <v>0</v>
      </c>
      <c r="J7" s="126">
        <f>ROUND(0.1*G7,0)</f>
        <v>0</v>
      </c>
    </row>
    <row r="8" spans="1:10" ht="12.75">
      <c r="A8" s="125">
        <f>A7+1</f>
        <v>2</v>
      </c>
      <c r="C8" s="126"/>
      <c r="D8" s="126">
        <v>0</v>
      </c>
      <c r="E8" s="126"/>
      <c r="F8" s="126"/>
      <c r="G8" s="126">
        <f t="shared" si="0"/>
        <v>0</v>
      </c>
      <c r="H8" s="127" t="e">
        <f t="shared" si="1"/>
        <v>#DIV/0!</v>
      </c>
      <c r="I8" s="126">
        <f t="shared" si="2"/>
        <v>0</v>
      </c>
      <c r="J8" s="126">
        <f aca="true" t="shared" si="3" ref="J8:J15">ROUND(0.1*G8,0)</f>
        <v>0</v>
      </c>
    </row>
    <row r="9" spans="1:10" ht="12.75">
      <c r="A9" s="125">
        <f aca="true" t="shared" si="4" ref="A9:A27">A8+1</f>
        <v>3</v>
      </c>
      <c r="C9" s="126"/>
      <c r="D9" s="126">
        <v>0</v>
      </c>
      <c r="E9" s="126"/>
      <c r="F9" s="126"/>
      <c r="G9" s="126">
        <f t="shared" si="0"/>
        <v>0</v>
      </c>
      <c r="H9" s="127" t="e">
        <f t="shared" si="1"/>
        <v>#DIV/0!</v>
      </c>
      <c r="I9" s="126">
        <f t="shared" si="2"/>
        <v>0</v>
      </c>
      <c r="J9" s="126">
        <f t="shared" si="3"/>
        <v>0</v>
      </c>
    </row>
    <row r="10" spans="1:10" ht="12.75">
      <c r="A10" s="125">
        <f t="shared" si="4"/>
        <v>4</v>
      </c>
      <c r="C10" s="126"/>
      <c r="D10" s="126">
        <v>0</v>
      </c>
      <c r="E10" s="126"/>
      <c r="F10" s="126"/>
      <c r="G10" s="126">
        <f t="shared" si="0"/>
        <v>0</v>
      </c>
      <c r="H10" s="127" t="e">
        <f t="shared" si="1"/>
        <v>#DIV/0!</v>
      </c>
      <c r="I10" s="126">
        <f t="shared" si="2"/>
        <v>0</v>
      </c>
      <c r="J10" s="126">
        <f t="shared" si="3"/>
        <v>0</v>
      </c>
    </row>
    <row r="11" spans="1:10" ht="12.75">
      <c r="A11" s="125">
        <f t="shared" si="4"/>
        <v>5</v>
      </c>
      <c r="C11" s="126"/>
      <c r="D11" s="126">
        <v>0</v>
      </c>
      <c r="E11" s="126"/>
      <c r="F11" s="126"/>
      <c r="G11" s="126">
        <f t="shared" si="0"/>
        <v>0</v>
      </c>
      <c r="H11" s="127" t="e">
        <f t="shared" si="1"/>
        <v>#DIV/0!</v>
      </c>
      <c r="I11" s="126">
        <f t="shared" si="2"/>
        <v>0</v>
      </c>
      <c r="J11" s="126">
        <f t="shared" si="3"/>
        <v>0</v>
      </c>
    </row>
    <row r="12" spans="1:10" ht="12.75">
      <c r="A12" s="125">
        <f t="shared" si="4"/>
        <v>6</v>
      </c>
      <c r="C12" s="126"/>
      <c r="D12" s="126">
        <v>0</v>
      </c>
      <c r="E12" s="126"/>
      <c r="F12" s="126"/>
      <c r="G12" s="126">
        <f t="shared" si="0"/>
        <v>0</v>
      </c>
      <c r="H12" s="127" t="e">
        <f t="shared" si="1"/>
        <v>#DIV/0!</v>
      </c>
      <c r="I12" s="126">
        <f t="shared" si="2"/>
        <v>0</v>
      </c>
      <c r="J12" s="126">
        <f t="shared" si="3"/>
        <v>0</v>
      </c>
    </row>
    <row r="13" spans="1:10" ht="12.75">
      <c r="A13" s="125">
        <f t="shared" si="4"/>
        <v>7</v>
      </c>
      <c r="C13" s="126"/>
      <c r="D13" s="126">
        <v>0</v>
      </c>
      <c r="E13" s="126"/>
      <c r="F13" s="126"/>
      <c r="G13" s="126">
        <f t="shared" si="0"/>
        <v>0</v>
      </c>
      <c r="H13" s="127" t="e">
        <f t="shared" si="1"/>
        <v>#DIV/0!</v>
      </c>
      <c r="I13" s="126">
        <f t="shared" si="2"/>
        <v>0</v>
      </c>
      <c r="J13" s="126">
        <f t="shared" si="3"/>
        <v>0</v>
      </c>
    </row>
    <row r="14" spans="1:10" ht="12.75">
      <c r="A14" s="125">
        <f t="shared" si="4"/>
        <v>8</v>
      </c>
      <c r="C14" s="126"/>
      <c r="D14" s="126">
        <v>0</v>
      </c>
      <c r="E14" s="126"/>
      <c r="F14" s="126"/>
      <c r="G14" s="126">
        <f t="shared" si="0"/>
        <v>0</v>
      </c>
      <c r="H14" s="127" t="e">
        <f t="shared" si="1"/>
        <v>#DIV/0!</v>
      </c>
      <c r="I14" s="126">
        <f t="shared" si="2"/>
        <v>0</v>
      </c>
      <c r="J14" s="126">
        <f t="shared" si="3"/>
        <v>0</v>
      </c>
    </row>
    <row r="15" spans="1:10" ht="12.75">
      <c r="A15" s="125">
        <f t="shared" si="4"/>
        <v>9</v>
      </c>
      <c r="C15" s="126"/>
      <c r="D15" s="126">
        <v>0</v>
      </c>
      <c r="E15" s="126"/>
      <c r="F15" s="126"/>
      <c r="G15" s="126">
        <f t="shared" si="0"/>
        <v>0</v>
      </c>
      <c r="H15" s="127" t="e">
        <f t="shared" si="1"/>
        <v>#DIV/0!</v>
      </c>
      <c r="I15" s="126">
        <f t="shared" si="2"/>
        <v>0</v>
      </c>
      <c r="J15" s="126">
        <f t="shared" si="3"/>
        <v>0</v>
      </c>
    </row>
    <row r="16" spans="1:10" ht="12.75">
      <c r="A16" s="125">
        <f t="shared" si="4"/>
        <v>10</v>
      </c>
      <c r="C16" s="126"/>
      <c r="D16" s="126">
        <v>0</v>
      </c>
      <c r="E16" s="126"/>
      <c r="F16" s="126"/>
      <c r="G16" s="126">
        <f aca="true" t="shared" si="5" ref="G16:G27">SUM(D16:F16)</f>
        <v>0</v>
      </c>
      <c r="H16" s="127" t="e">
        <f aca="true" t="shared" si="6" ref="H16:H27">+G16/+C16</f>
        <v>#DIV/0!</v>
      </c>
      <c r="I16" s="126">
        <f aca="true" t="shared" si="7" ref="I16:I27">+C16-G16</f>
        <v>0</v>
      </c>
      <c r="J16" s="126">
        <f aca="true" t="shared" si="8" ref="J16:J27">ROUND(0.1*G16,0)</f>
        <v>0</v>
      </c>
    </row>
    <row r="17" spans="1:10" ht="12.75">
      <c r="A17" s="125">
        <f t="shared" si="4"/>
        <v>11</v>
      </c>
      <c r="C17" s="126"/>
      <c r="D17" s="126">
        <v>0</v>
      </c>
      <c r="E17" s="126"/>
      <c r="F17" s="126"/>
      <c r="G17" s="126">
        <f t="shared" si="5"/>
        <v>0</v>
      </c>
      <c r="H17" s="127" t="e">
        <f t="shared" si="6"/>
        <v>#DIV/0!</v>
      </c>
      <c r="I17" s="126">
        <f t="shared" si="7"/>
        <v>0</v>
      </c>
      <c r="J17" s="126">
        <f t="shared" si="8"/>
        <v>0</v>
      </c>
    </row>
    <row r="18" spans="1:10" ht="12.75">
      <c r="A18" s="125">
        <f t="shared" si="4"/>
        <v>12</v>
      </c>
      <c r="C18" s="126"/>
      <c r="D18" s="126">
        <v>0</v>
      </c>
      <c r="E18" s="126"/>
      <c r="F18" s="126"/>
      <c r="G18" s="126">
        <f t="shared" si="5"/>
        <v>0</v>
      </c>
      <c r="H18" s="127" t="e">
        <f t="shared" si="6"/>
        <v>#DIV/0!</v>
      </c>
      <c r="I18" s="126">
        <f t="shared" si="7"/>
        <v>0</v>
      </c>
      <c r="J18" s="126">
        <f t="shared" si="8"/>
        <v>0</v>
      </c>
    </row>
    <row r="19" spans="1:10" ht="12.75">
      <c r="A19" s="125">
        <f t="shared" si="4"/>
        <v>13</v>
      </c>
      <c r="C19" s="126"/>
      <c r="D19" s="126">
        <v>0</v>
      </c>
      <c r="E19" s="126"/>
      <c r="F19" s="126"/>
      <c r="G19" s="126">
        <f t="shared" si="5"/>
        <v>0</v>
      </c>
      <c r="H19" s="127" t="e">
        <f t="shared" si="6"/>
        <v>#DIV/0!</v>
      </c>
      <c r="I19" s="126">
        <f t="shared" si="7"/>
        <v>0</v>
      </c>
      <c r="J19" s="126">
        <f t="shared" si="8"/>
        <v>0</v>
      </c>
    </row>
    <row r="20" spans="1:10" ht="12.75">
      <c r="A20" s="125">
        <f t="shared" si="4"/>
        <v>14</v>
      </c>
      <c r="C20" s="126"/>
      <c r="D20" s="126">
        <v>0</v>
      </c>
      <c r="E20" s="126"/>
      <c r="F20" s="126"/>
      <c r="G20" s="126">
        <f t="shared" si="5"/>
        <v>0</v>
      </c>
      <c r="H20" s="127" t="e">
        <f t="shared" si="6"/>
        <v>#DIV/0!</v>
      </c>
      <c r="I20" s="126">
        <f t="shared" si="7"/>
        <v>0</v>
      </c>
      <c r="J20" s="126">
        <f t="shared" si="8"/>
        <v>0</v>
      </c>
    </row>
    <row r="21" spans="1:10" ht="12.75">
      <c r="A21" s="125">
        <f t="shared" si="4"/>
        <v>15</v>
      </c>
      <c r="C21" s="126"/>
      <c r="D21" s="126">
        <v>0</v>
      </c>
      <c r="E21" s="126"/>
      <c r="F21" s="126"/>
      <c r="G21" s="126">
        <f t="shared" si="5"/>
        <v>0</v>
      </c>
      <c r="H21" s="127" t="e">
        <f t="shared" si="6"/>
        <v>#DIV/0!</v>
      </c>
      <c r="I21" s="126">
        <f t="shared" si="7"/>
        <v>0</v>
      </c>
      <c r="J21" s="126">
        <f t="shared" si="8"/>
        <v>0</v>
      </c>
    </row>
    <row r="22" spans="1:10" ht="12.75">
      <c r="A22" s="125">
        <f t="shared" si="4"/>
        <v>16</v>
      </c>
      <c r="C22" s="126"/>
      <c r="D22" s="126">
        <v>0</v>
      </c>
      <c r="E22" s="126"/>
      <c r="F22" s="126"/>
      <c r="G22" s="126">
        <f t="shared" si="5"/>
        <v>0</v>
      </c>
      <c r="H22" s="127" t="e">
        <f t="shared" si="6"/>
        <v>#DIV/0!</v>
      </c>
      <c r="I22" s="126">
        <f t="shared" si="7"/>
        <v>0</v>
      </c>
      <c r="J22" s="126">
        <f t="shared" si="8"/>
        <v>0</v>
      </c>
    </row>
    <row r="23" spans="1:10" ht="12.75">
      <c r="A23" s="125">
        <f t="shared" si="4"/>
        <v>17</v>
      </c>
      <c r="C23" s="126"/>
      <c r="D23" s="126">
        <v>0</v>
      </c>
      <c r="E23" s="126"/>
      <c r="F23" s="126"/>
      <c r="G23" s="126">
        <f t="shared" si="5"/>
        <v>0</v>
      </c>
      <c r="H23" s="127" t="e">
        <f t="shared" si="6"/>
        <v>#DIV/0!</v>
      </c>
      <c r="I23" s="126">
        <f t="shared" si="7"/>
        <v>0</v>
      </c>
      <c r="J23" s="126">
        <f t="shared" si="8"/>
        <v>0</v>
      </c>
    </row>
    <row r="24" spans="1:10" ht="12.75">
      <c r="A24" s="125">
        <f t="shared" si="4"/>
        <v>18</v>
      </c>
      <c r="C24" s="126"/>
      <c r="D24" s="126">
        <v>0</v>
      </c>
      <c r="E24" s="126"/>
      <c r="F24" s="126"/>
      <c r="G24" s="126">
        <f t="shared" si="5"/>
        <v>0</v>
      </c>
      <c r="H24" s="127" t="e">
        <f t="shared" si="6"/>
        <v>#DIV/0!</v>
      </c>
      <c r="I24" s="126">
        <f t="shared" si="7"/>
        <v>0</v>
      </c>
      <c r="J24" s="126">
        <f t="shared" si="8"/>
        <v>0</v>
      </c>
    </row>
    <row r="25" spans="1:10" ht="12.75">
      <c r="A25" s="125">
        <f t="shared" si="4"/>
        <v>19</v>
      </c>
      <c r="C25" s="126"/>
      <c r="D25" s="126">
        <v>0</v>
      </c>
      <c r="E25" s="126"/>
      <c r="F25" s="126"/>
      <c r="G25" s="126">
        <f t="shared" si="5"/>
        <v>0</v>
      </c>
      <c r="H25" s="127" t="e">
        <f t="shared" si="6"/>
        <v>#DIV/0!</v>
      </c>
      <c r="I25" s="126">
        <f t="shared" si="7"/>
        <v>0</v>
      </c>
      <c r="J25" s="126">
        <f t="shared" si="8"/>
        <v>0</v>
      </c>
    </row>
    <row r="26" spans="1:10" ht="12.75">
      <c r="A26" s="125">
        <f t="shared" si="4"/>
        <v>20</v>
      </c>
      <c r="C26" s="126"/>
      <c r="D26" s="126">
        <v>0</v>
      </c>
      <c r="E26" s="126"/>
      <c r="F26" s="126"/>
      <c r="G26" s="126">
        <f t="shared" si="5"/>
        <v>0</v>
      </c>
      <c r="H26" s="127" t="e">
        <f t="shared" si="6"/>
        <v>#DIV/0!</v>
      </c>
      <c r="I26" s="126">
        <f t="shared" si="7"/>
        <v>0</v>
      </c>
      <c r="J26" s="126">
        <f t="shared" si="8"/>
        <v>0</v>
      </c>
    </row>
    <row r="27" spans="1:10" ht="12.75">
      <c r="A27" s="125">
        <f t="shared" si="4"/>
        <v>21</v>
      </c>
      <c r="C27" s="126"/>
      <c r="D27" s="126">
        <v>0</v>
      </c>
      <c r="E27" s="126"/>
      <c r="F27" s="126"/>
      <c r="G27" s="126">
        <f t="shared" si="5"/>
        <v>0</v>
      </c>
      <c r="H27" s="127" t="e">
        <f t="shared" si="6"/>
        <v>#DIV/0!</v>
      </c>
      <c r="I27" s="126">
        <f t="shared" si="7"/>
        <v>0</v>
      </c>
      <c r="J27" s="126">
        <f t="shared" si="8"/>
        <v>0</v>
      </c>
    </row>
    <row r="28" spans="1:10" ht="12.75">
      <c r="A28" s="125"/>
      <c r="C28" s="126"/>
      <c r="D28" s="126"/>
      <c r="E28" s="126"/>
      <c r="F28" s="126"/>
      <c r="G28" s="126"/>
      <c r="H28" s="127"/>
      <c r="I28" s="126"/>
      <c r="J28" s="126"/>
    </row>
    <row r="29" spans="1:10" ht="12.75">
      <c r="A29" s="125"/>
      <c r="B29" s="111" t="s">
        <v>29</v>
      </c>
      <c r="C29" s="128">
        <f>SUM(C7:C27)</f>
        <v>0</v>
      </c>
      <c r="D29" s="128">
        <f>SUM(D7:D27)</f>
        <v>0</v>
      </c>
      <c r="E29" s="128">
        <f>SUM(E7:E27)</f>
        <v>0</v>
      </c>
      <c r="F29" s="128">
        <f>SUM(F7:F27)</f>
        <v>0</v>
      </c>
      <c r="G29" s="128">
        <f>SUM(G7:G27)</f>
        <v>0</v>
      </c>
      <c r="H29" s="129" t="e">
        <f>+G29/+C29</f>
        <v>#DIV/0!</v>
      </c>
      <c r="I29" s="128">
        <f>SUM(I7:I27)</f>
        <v>0</v>
      </c>
      <c r="J29" s="128">
        <f>SUM(J7:J27)</f>
        <v>0</v>
      </c>
    </row>
    <row r="30" spans="6:23" ht="19.5">
      <c r="F30" s="126"/>
      <c r="K30" s="130"/>
      <c r="P30" s="131"/>
      <c r="Q30" s="132"/>
      <c r="R30" s="131"/>
      <c r="S30" s="111"/>
      <c r="T30" s="111"/>
      <c r="U30" s="111"/>
      <c r="V30" s="111"/>
      <c r="W30" s="133"/>
    </row>
    <row r="31" spans="8:23" ht="15.75">
      <c r="H31" s="126"/>
      <c r="K31" s="134"/>
      <c r="L31" s="111"/>
      <c r="M31" s="111"/>
      <c r="N31" s="111"/>
      <c r="O31" s="111"/>
      <c r="R31" s="135"/>
      <c r="S31" s="111"/>
      <c r="T31" s="111"/>
      <c r="U31" s="111"/>
      <c r="V31" s="136"/>
      <c r="W31" s="137"/>
    </row>
    <row r="32" spans="8:23" ht="15.75">
      <c r="H32" s="126"/>
      <c r="K32" s="138"/>
      <c r="L32" s="111"/>
      <c r="M32" s="111"/>
      <c r="N32" s="111"/>
      <c r="O32" s="111"/>
      <c r="R32" s="135"/>
      <c r="S32" s="111"/>
      <c r="T32" s="111"/>
      <c r="U32" s="112"/>
      <c r="V32" s="139"/>
      <c r="W32" s="137"/>
    </row>
    <row r="33" spans="8:23" ht="12.75">
      <c r="H33" s="126"/>
      <c r="K33" s="134"/>
      <c r="L33" s="111"/>
      <c r="M33" s="111"/>
      <c r="N33" s="111"/>
      <c r="O33" s="111"/>
      <c r="R33" s="135"/>
      <c r="S33" s="111"/>
      <c r="T33" s="111"/>
      <c r="U33" s="111"/>
      <c r="V33" s="140"/>
      <c r="W33" s="137"/>
    </row>
    <row r="34" spans="8:23" ht="12.75">
      <c r="H34" s="126"/>
      <c r="K34" s="134"/>
      <c r="L34" s="111"/>
      <c r="M34" s="111"/>
      <c r="N34" s="111"/>
      <c r="O34" s="111"/>
      <c r="R34" s="135"/>
      <c r="S34" s="111"/>
      <c r="U34" s="111"/>
      <c r="V34" s="111"/>
      <c r="W34" s="137"/>
    </row>
    <row r="35" spans="8:22" ht="12.75">
      <c r="H35" s="126"/>
      <c r="K35" s="134"/>
      <c r="L35" s="111"/>
      <c r="M35" s="111"/>
      <c r="N35" s="111"/>
      <c r="O35" s="111"/>
      <c r="R35" s="135"/>
      <c r="S35" s="111"/>
      <c r="T35" s="141"/>
      <c r="U35" s="111"/>
      <c r="V35" s="111"/>
    </row>
    <row r="36" spans="8:22" ht="15.75">
      <c r="H36" s="126"/>
      <c r="K36" s="138"/>
      <c r="L36" s="111"/>
      <c r="M36" s="111"/>
      <c r="N36" s="138"/>
      <c r="O36" s="111"/>
      <c r="R36" s="135"/>
      <c r="S36" s="141"/>
      <c r="T36" s="111"/>
      <c r="U36" s="141"/>
      <c r="V36" s="141"/>
    </row>
    <row r="37" spans="8:22" ht="12.75">
      <c r="H37" s="126"/>
      <c r="K37" s="134"/>
      <c r="L37" s="111"/>
      <c r="M37" s="111"/>
      <c r="N37" s="111"/>
      <c r="O37" s="111"/>
      <c r="R37" s="135"/>
      <c r="S37" s="141"/>
      <c r="U37" s="141"/>
      <c r="V37" s="141"/>
    </row>
    <row r="38" spans="8:22" ht="12.75">
      <c r="H38" s="126"/>
      <c r="K38" s="134"/>
      <c r="L38" s="111"/>
      <c r="M38" s="111"/>
      <c r="N38" s="111"/>
      <c r="O38" s="111"/>
      <c r="R38" s="135"/>
      <c r="S38" s="111"/>
      <c r="T38" s="111"/>
      <c r="U38" s="111"/>
      <c r="V38" s="111"/>
    </row>
    <row r="39" spans="8:18" ht="12.75">
      <c r="H39" s="126"/>
      <c r="K39" s="142"/>
      <c r="R39" s="127"/>
    </row>
    <row r="40" spans="8:23" ht="12.75">
      <c r="H40" s="126"/>
      <c r="K40" s="134"/>
      <c r="L40" s="111"/>
      <c r="M40" s="111"/>
      <c r="N40" s="111"/>
      <c r="O40" s="111"/>
      <c r="P40" s="111"/>
      <c r="Q40" s="111"/>
      <c r="R40" s="129"/>
      <c r="S40" s="111"/>
      <c r="T40" s="111"/>
      <c r="U40" s="111"/>
      <c r="V40" s="111"/>
      <c r="W40" s="111"/>
    </row>
    <row r="41" spans="8:23" ht="12.75">
      <c r="H41" s="126"/>
      <c r="K41" s="143"/>
      <c r="L41" s="112"/>
      <c r="M41" s="112"/>
      <c r="N41" s="112"/>
      <c r="O41" s="112"/>
      <c r="P41" s="137"/>
      <c r="Q41" s="112"/>
      <c r="R41" s="144"/>
      <c r="S41" s="112"/>
      <c r="T41" s="112"/>
      <c r="U41" s="112"/>
      <c r="V41" s="112"/>
      <c r="W41" s="112"/>
    </row>
    <row r="42" spans="8:23" ht="15.75">
      <c r="H42" s="126"/>
      <c r="K42" s="145"/>
      <c r="L42" s="112"/>
      <c r="M42" s="112"/>
      <c r="N42" s="112"/>
      <c r="O42" s="112"/>
      <c r="P42" s="146"/>
      <c r="Q42" s="137"/>
      <c r="R42" s="144"/>
      <c r="S42" s="112"/>
      <c r="T42" s="112"/>
      <c r="U42" s="112"/>
      <c r="V42" s="147"/>
      <c r="W42" s="148"/>
    </row>
    <row r="43" spans="8:23" ht="15.75">
      <c r="H43" s="126"/>
      <c r="K43" s="145"/>
      <c r="L43" s="112"/>
      <c r="M43" s="112"/>
      <c r="N43" s="112"/>
      <c r="O43" s="112"/>
      <c r="P43" s="146"/>
      <c r="Q43" s="137"/>
      <c r="R43" s="144"/>
      <c r="S43" s="112"/>
      <c r="T43" s="112"/>
      <c r="U43" s="112"/>
      <c r="V43" s="147"/>
      <c r="W43" s="149"/>
    </row>
    <row r="44" spans="11:23" ht="15.75">
      <c r="K44" s="145"/>
      <c r="L44" s="112"/>
      <c r="M44" s="150"/>
      <c r="N44" s="150"/>
      <c r="O44" s="112"/>
      <c r="P44" s="146"/>
      <c r="Q44" s="137"/>
      <c r="R44" s="144"/>
      <c r="S44" s="112"/>
      <c r="T44" s="112"/>
      <c r="U44" s="112"/>
      <c r="V44" s="147"/>
      <c r="W44" s="149"/>
    </row>
    <row r="45" spans="11:23" ht="15.75">
      <c r="K45" s="145"/>
      <c r="L45" s="139"/>
      <c r="M45" s="151"/>
      <c r="N45" s="151"/>
      <c r="O45" s="111"/>
      <c r="P45" s="146"/>
      <c r="Q45" s="137"/>
      <c r="R45" s="129"/>
      <c r="S45" s="111"/>
      <c r="T45" s="111"/>
      <c r="U45" s="111"/>
      <c r="V45" s="147"/>
      <c r="W45" s="149"/>
    </row>
    <row r="46" spans="11:23" ht="15.75">
      <c r="K46" s="134"/>
      <c r="L46" s="111"/>
      <c r="M46" s="151"/>
      <c r="N46" s="151"/>
      <c r="O46" s="111"/>
      <c r="P46" s="146"/>
      <c r="Q46" s="112"/>
      <c r="R46" s="129"/>
      <c r="S46" s="111"/>
      <c r="T46" s="111"/>
      <c r="U46" s="111"/>
      <c r="V46" s="111"/>
      <c r="W46" s="150"/>
    </row>
    <row r="47" spans="11:23" ht="15.75">
      <c r="K47" s="143"/>
      <c r="L47" s="147"/>
      <c r="M47" s="151"/>
      <c r="N47" s="151"/>
      <c r="O47" s="152"/>
      <c r="P47" s="146"/>
      <c r="Q47" s="152"/>
      <c r="R47" s="129"/>
      <c r="S47" s="152"/>
      <c r="T47" s="152"/>
      <c r="U47" s="152"/>
      <c r="V47" s="152"/>
      <c r="W47" s="148"/>
    </row>
    <row r="48" spans="11:23" ht="15.75">
      <c r="K48" s="153"/>
      <c r="L48" s="154"/>
      <c r="M48" s="151"/>
      <c r="N48" s="151"/>
      <c r="O48" s="152"/>
      <c r="P48" s="146"/>
      <c r="Q48" s="152"/>
      <c r="R48" s="155"/>
      <c r="S48" s="152"/>
      <c r="T48" s="147"/>
      <c r="U48" s="156"/>
      <c r="V48" s="152"/>
      <c r="W48" s="148"/>
    </row>
    <row r="49" spans="11:23" ht="15.75">
      <c r="K49" s="153"/>
      <c r="L49" s="157"/>
      <c r="M49" s="151"/>
      <c r="N49" s="151"/>
      <c r="O49" s="152"/>
      <c r="P49" s="146"/>
      <c r="Q49" s="152"/>
      <c r="R49" s="158"/>
      <c r="S49" s="152"/>
      <c r="T49" s="152"/>
      <c r="U49" s="159"/>
      <c r="V49" s="152"/>
      <c r="W49" s="148"/>
    </row>
    <row r="50" spans="11:23" ht="15.75">
      <c r="K50" s="153"/>
      <c r="L50" s="157"/>
      <c r="M50" s="151"/>
      <c r="N50" s="151"/>
      <c r="O50" s="152"/>
      <c r="P50" s="146"/>
      <c r="Q50" s="152"/>
      <c r="R50" s="155"/>
      <c r="S50" s="152"/>
      <c r="T50" s="147"/>
      <c r="U50" s="156"/>
      <c r="V50" s="152"/>
      <c r="W50" s="148"/>
    </row>
    <row r="51" spans="11:23" ht="15.75">
      <c r="K51" s="153"/>
      <c r="L51" s="157"/>
      <c r="M51" s="151"/>
      <c r="N51" s="151"/>
      <c r="O51" s="152"/>
      <c r="P51" s="146"/>
      <c r="Q51" s="152"/>
      <c r="R51" s="129"/>
      <c r="S51" s="152"/>
      <c r="T51" s="152"/>
      <c r="U51" s="152"/>
      <c r="V51" s="152"/>
      <c r="W51" s="148"/>
    </row>
    <row r="52" spans="11:23" ht="15.75">
      <c r="K52" s="153"/>
      <c r="L52" s="151"/>
      <c r="M52" s="151"/>
      <c r="N52" s="151"/>
      <c r="O52" s="152"/>
      <c r="P52" s="152"/>
      <c r="Q52" s="111"/>
      <c r="R52" s="129"/>
      <c r="S52" s="152"/>
      <c r="T52" s="152"/>
      <c r="U52" s="152"/>
      <c r="V52" s="111"/>
      <c r="W52" s="148"/>
    </row>
    <row r="53" spans="11:23" ht="15.75">
      <c r="K53" s="143"/>
      <c r="L53" s="160"/>
      <c r="M53" s="149"/>
      <c r="N53" s="149"/>
      <c r="O53" s="152"/>
      <c r="P53" s="146"/>
      <c r="Q53" s="111"/>
      <c r="R53" s="152"/>
      <c r="S53" s="152"/>
      <c r="T53" s="152"/>
      <c r="U53" s="152"/>
      <c r="V53" s="147"/>
      <c r="W53" s="149"/>
    </row>
    <row r="54" spans="11:23" ht="15.75">
      <c r="K54" s="145"/>
      <c r="L54" s="152"/>
      <c r="M54" s="149"/>
      <c r="N54" s="149"/>
      <c r="O54" s="152"/>
      <c r="P54" s="146"/>
      <c r="Q54" s="111"/>
      <c r="R54" s="129"/>
      <c r="S54" s="152"/>
      <c r="T54" s="152"/>
      <c r="U54" s="152"/>
      <c r="V54" s="147"/>
      <c r="W54" s="149"/>
    </row>
    <row r="55" spans="11:23" ht="15.75">
      <c r="K55" s="161"/>
      <c r="L55" s="152"/>
      <c r="M55" s="152"/>
      <c r="N55" s="152"/>
      <c r="O55" s="152"/>
      <c r="P55" s="146"/>
      <c r="Q55" s="152"/>
      <c r="R55" s="129"/>
      <c r="S55" s="152"/>
      <c r="T55" s="152"/>
      <c r="U55" s="152"/>
      <c r="V55" s="152"/>
      <c r="W55" s="148"/>
    </row>
    <row r="56" spans="11:23" ht="15.75">
      <c r="K56" s="161"/>
      <c r="L56" s="162"/>
      <c r="M56" s="162"/>
      <c r="N56" s="162"/>
      <c r="O56" s="152"/>
      <c r="P56" s="146"/>
      <c r="Q56" s="152"/>
      <c r="R56" s="129"/>
      <c r="S56" s="152"/>
      <c r="T56" s="152"/>
      <c r="U56" s="152"/>
      <c r="V56" s="147"/>
      <c r="W56" s="148"/>
    </row>
    <row r="57" spans="11:23" ht="15.75">
      <c r="K57" s="161"/>
      <c r="L57" s="162"/>
      <c r="M57" s="162"/>
      <c r="N57" s="162"/>
      <c r="O57" s="152"/>
      <c r="P57" s="146"/>
      <c r="Q57" s="152"/>
      <c r="R57" s="129"/>
      <c r="S57" s="152"/>
      <c r="T57" s="152"/>
      <c r="U57" s="152"/>
      <c r="V57" s="147"/>
      <c r="W57" s="151"/>
    </row>
    <row r="58" spans="11:23" ht="15.75">
      <c r="K58" s="161"/>
      <c r="L58" s="162"/>
      <c r="M58" s="162"/>
      <c r="N58" s="162"/>
      <c r="O58" s="152"/>
      <c r="P58" s="146"/>
      <c r="Q58" s="152"/>
      <c r="R58" s="129"/>
      <c r="S58" s="152"/>
      <c r="T58" s="152"/>
      <c r="U58" s="152"/>
      <c r="V58" s="147"/>
      <c r="W58" s="149"/>
    </row>
    <row r="59" spans="11:23" ht="15.75">
      <c r="K59" s="161"/>
      <c r="L59" s="162"/>
      <c r="M59" s="162"/>
      <c r="N59" s="162"/>
      <c r="O59" s="152"/>
      <c r="P59" s="146"/>
      <c r="Q59" s="163"/>
      <c r="R59" s="164"/>
      <c r="S59" s="163"/>
      <c r="T59" s="163"/>
      <c r="U59" s="163"/>
      <c r="V59" s="147"/>
      <c r="W59" s="149"/>
    </row>
    <row r="60" spans="11:23" ht="12.75">
      <c r="K60" s="161"/>
      <c r="L60" s="162"/>
      <c r="M60" s="162"/>
      <c r="N60" s="162"/>
      <c r="O60" s="152"/>
      <c r="P60" s="146"/>
      <c r="Q60" s="152"/>
      <c r="R60" s="129"/>
      <c r="S60" s="152"/>
      <c r="T60" s="152"/>
      <c r="U60" s="152"/>
      <c r="V60" s="152"/>
      <c r="W60" s="152"/>
    </row>
    <row r="61" spans="12:23" ht="12.75">
      <c r="L61" s="162"/>
      <c r="M61" s="162"/>
      <c r="N61" s="162"/>
      <c r="O61" s="152"/>
      <c r="P61" s="152"/>
      <c r="Q61" s="129"/>
      <c r="R61" s="152"/>
      <c r="S61" s="152"/>
      <c r="T61" s="152"/>
      <c r="U61" s="152"/>
      <c r="V61" s="152"/>
      <c r="W61" s="152"/>
    </row>
    <row r="62" spans="11:23" ht="12.75">
      <c r="K62" s="145"/>
      <c r="L62" s="152"/>
      <c r="M62" s="152"/>
      <c r="N62" s="152"/>
      <c r="O62" s="152"/>
      <c r="P62" s="152"/>
      <c r="Q62" s="129"/>
      <c r="R62" s="152"/>
      <c r="S62" s="152"/>
      <c r="T62" s="152"/>
      <c r="U62" s="160"/>
      <c r="V62" s="152"/>
      <c r="W62" s="160"/>
    </row>
    <row r="63" spans="11:23" ht="12.75">
      <c r="K63" s="143"/>
      <c r="L63" s="160"/>
      <c r="M63" s="152"/>
      <c r="N63" s="152"/>
      <c r="O63" s="152"/>
      <c r="P63" s="152"/>
      <c r="Q63" s="129"/>
      <c r="R63" s="152"/>
      <c r="S63" s="152"/>
      <c r="T63" s="152"/>
      <c r="U63" s="152"/>
      <c r="V63" s="152"/>
      <c r="W63" s="152"/>
    </row>
    <row r="64" spans="11:23" ht="12.75">
      <c r="K64" s="145"/>
      <c r="L64" s="160"/>
      <c r="M64" s="160"/>
      <c r="N64" s="152"/>
      <c r="O64" s="152"/>
      <c r="P64" s="152"/>
      <c r="Q64" s="129"/>
      <c r="R64" s="152"/>
      <c r="S64" s="152"/>
      <c r="T64" s="152"/>
      <c r="U64" s="152"/>
      <c r="V64" s="152"/>
      <c r="W64" s="152"/>
    </row>
    <row r="65" spans="11:23" ht="12.75">
      <c r="K65" s="143"/>
      <c r="L65" s="152"/>
      <c r="M65" s="152"/>
      <c r="N65" s="152"/>
      <c r="O65" s="152"/>
      <c r="P65" s="152"/>
      <c r="Q65" s="152"/>
      <c r="R65" s="129"/>
      <c r="S65" s="152"/>
      <c r="T65" s="152"/>
      <c r="U65" s="152"/>
      <c r="V65" s="152"/>
      <c r="W65" s="152"/>
    </row>
    <row r="66" spans="11:23" ht="15.75">
      <c r="K66" s="143"/>
      <c r="L66" s="152"/>
      <c r="M66" s="152"/>
      <c r="N66" s="152"/>
      <c r="O66" s="152"/>
      <c r="P66" s="152"/>
      <c r="Q66" s="129"/>
      <c r="R66" s="152"/>
      <c r="S66" s="152"/>
      <c r="T66" s="152"/>
      <c r="V66" s="147"/>
      <c r="W66" s="148"/>
    </row>
    <row r="67" spans="11:22" ht="12.75">
      <c r="K67" s="143"/>
      <c r="L67" s="147"/>
      <c r="M67" s="152"/>
      <c r="N67" s="152"/>
      <c r="O67" s="152"/>
      <c r="P67" s="165"/>
      <c r="Q67" s="129"/>
      <c r="R67" s="152"/>
      <c r="S67" s="152"/>
      <c r="T67" s="152"/>
      <c r="U67" s="152"/>
      <c r="V67" s="152"/>
    </row>
    <row r="68" spans="11:22" ht="12.75">
      <c r="K68" s="143"/>
      <c r="L68" s="152"/>
      <c r="M68" s="152"/>
      <c r="N68" s="152"/>
      <c r="O68" s="152"/>
      <c r="P68" s="152"/>
      <c r="Q68" s="129"/>
      <c r="R68" s="152"/>
      <c r="S68" s="152"/>
      <c r="T68" s="152"/>
      <c r="U68" s="152"/>
      <c r="V68" s="152"/>
    </row>
    <row r="69" spans="11:22" ht="12.75">
      <c r="K69" s="145"/>
      <c r="L69" s="152"/>
      <c r="M69" s="152"/>
      <c r="N69" s="152"/>
      <c r="O69" s="152"/>
      <c r="P69" s="152"/>
      <c r="Q69" s="129"/>
      <c r="R69" s="152"/>
      <c r="S69" s="152"/>
      <c r="T69" s="152"/>
      <c r="U69" s="152"/>
      <c r="V69" s="152"/>
    </row>
    <row r="70" spans="11:23" ht="12.75">
      <c r="K70" s="145"/>
      <c r="L70" s="152"/>
      <c r="M70" s="152"/>
      <c r="N70" s="152"/>
      <c r="O70" s="152"/>
      <c r="P70" s="152"/>
      <c r="Q70" s="129"/>
      <c r="R70" s="152"/>
      <c r="S70" s="152"/>
      <c r="T70" s="152"/>
      <c r="V70" s="160"/>
      <c r="W70" s="152"/>
    </row>
    <row r="71" spans="11:22" ht="12.75">
      <c r="K71" s="145"/>
      <c r="L71" s="152"/>
      <c r="M71" s="152"/>
      <c r="N71" s="152"/>
      <c r="O71" s="152"/>
      <c r="P71" s="152"/>
      <c r="Q71" s="129"/>
      <c r="R71" s="152"/>
      <c r="S71" s="152"/>
      <c r="T71" s="152"/>
      <c r="U71" s="152"/>
      <c r="V71" s="152"/>
    </row>
    <row r="72" spans="11:22" ht="12.75">
      <c r="K72" s="145"/>
      <c r="L72" s="152"/>
      <c r="M72" s="152"/>
      <c r="N72" s="152"/>
      <c r="O72" s="152"/>
      <c r="P72" s="152"/>
      <c r="Q72" s="129"/>
      <c r="R72" s="152"/>
      <c r="S72" s="152"/>
      <c r="T72" s="152"/>
      <c r="U72" s="152"/>
      <c r="V72" s="152"/>
    </row>
    <row r="73" spans="11:22" ht="12.75">
      <c r="K73" s="145"/>
      <c r="L73" s="152"/>
      <c r="M73" s="152"/>
      <c r="N73" s="152"/>
      <c r="O73" s="152"/>
      <c r="P73" s="152"/>
      <c r="Q73" s="129"/>
      <c r="R73" s="152"/>
      <c r="S73" s="152"/>
      <c r="T73" s="152"/>
      <c r="U73" s="152"/>
      <c r="V73" s="152"/>
    </row>
    <row r="74" spans="11:23" ht="12.75">
      <c r="K74" s="145"/>
      <c r="L74" s="152"/>
      <c r="M74" s="152"/>
      <c r="N74" s="152"/>
      <c r="O74" s="152"/>
      <c r="P74" s="152"/>
      <c r="Q74" s="152"/>
      <c r="R74" s="129"/>
      <c r="S74" s="152"/>
      <c r="T74" s="152"/>
      <c r="U74" s="152"/>
      <c r="V74" s="152"/>
      <c r="W74" s="152"/>
    </row>
    <row r="75" spans="11:23" ht="13.5">
      <c r="K75" s="166"/>
      <c r="L75" s="167"/>
      <c r="M75" s="167"/>
      <c r="N75" s="167"/>
      <c r="O75" s="167"/>
      <c r="P75" s="167"/>
      <c r="Q75" s="167"/>
      <c r="R75" s="168"/>
      <c r="S75" s="167"/>
      <c r="T75" s="167"/>
      <c r="U75" s="167"/>
      <c r="V75" s="167"/>
      <c r="W75" s="169"/>
    </row>
    <row r="76" spans="11:23" ht="13.5">
      <c r="K76" s="166"/>
      <c r="L76" s="170"/>
      <c r="M76" s="167"/>
      <c r="N76" s="167"/>
      <c r="O76" s="167"/>
      <c r="P76" s="167"/>
      <c r="Q76" s="167"/>
      <c r="R76" s="168"/>
      <c r="S76" s="167"/>
      <c r="T76" s="167"/>
      <c r="U76" s="167"/>
      <c r="V76" s="167"/>
      <c r="W76" s="170"/>
    </row>
  </sheetData>
  <sheetProtection/>
  <printOptions gridLines="1" horizontalCentered="1" verticalCentered="1"/>
  <pageMargins left="0.5" right="0.5" top="0.3" bottom="0.3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</dc:creator>
  <cp:keywords/>
  <dc:description/>
  <cp:lastModifiedBy>Krooks</cp:lastModifiedBy>
  <cp:lastPrinted>2001-02-28T16:09:49Z</cp:lastPrinted>
  <dcterms:created xsi:type="dcterms:W3CDTF">1997-02-11T02:14:38Z</dcterms:created>
  <dcterms:modified xsi:type="dcterms:W3CDTF">2015-08-20T20:34:58Z</dcterms:modified>
  <cp:category/>
  <cp:version/>
  <cp:contentType/>
  <cp:contentStatus/>
</cp:coreProperties>
</file>